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t.odai\Desktop\一時保存\★02要対応★\発注依頼書変更\最終\"/>
    </mc:Choice>
  </mc:AlternateContent>
  <xr:revisionPtr revIDLastSave="0" documentId="13_ncr:1_{EC5827DB-55CA-4480-ADE9-6EF7E3B4D039}" xr6:coauthVersionLast="47" xr6:coauthVersionMax="47" xr10:uidLastSave="{00000000-0000-0000-0000-000000000000}"/>
  <bookViews>
    <workbookView xWindow="-120" yWindow="-120" windowWidth="29040" windowHeight="15720" firstSheet="1" activeTab="1" xr2:uid="{6CF87944-60D0-447F-BF5E-CA60F0C2ACE8}"/>
  </bookViews>
  <sheets>
    <sheet name="Sheet1" sheetId="4" state="veryHidden" r:id="rId1"/>
    <sheet name="表紙" sheetId="9" r:id="rId2"/>
    <sheet name="表紙（単価契約）" sheetId="10" r:id="rId3"/>
    <sheet name="内訳" sheetId="17" r:id="rId4"/>
    <sheet name="法定福利費・建退共掛金 明細" sheetId="16" r:id="rId5"/>
    <sheet name="安全衛生経費 明細" sheetId="14" r:id="rId6"/>
    <sheet name="おそれ情報通知書" sheetId="23" r:id="rId7"/>
    <sheet name="【例】表紙（共通）" sheetId="22" r:id="rId8"/>
    <sheet name="【例】内訳" sheetId="20" r:id="rId9"/>
    <sheet name="【例】法定福利費・建退共掛金 明細" sheetId="21" r:id="rId10"/>
    <sheet name="【例】安全衛生経費 明細" sheetId="15" r:id="rId11"/>
    <sheet name="【例】おそれ情報通知書" sheetId="24" r:id="rId12"/>
  </sheets>
  <definedNames>
    <definedName name="_xlnm.Print_Area" localSheetId="11">【例】おそれ情報通知書!$A$3:$O$34</definedName>
    <definedName name="_xlnm.Print_Area" localSheetId="10">'【例】安全衛生経費 明細'!$B$2:$K$60</definedName>
    <definedName name="_xlnm.Print_Area" localSheetId="9">'【例】法定福利費・建退共掛金 明細'!$B$2:$L$27</definedName>
    <definedName name="_xlnm.Print_Area" localSheetId="6">おそれ情報通知書!$A$3:$O$34</definedName>
    <definedName name="_xlnm.Print_Area" localSheetId="5">'安全衛生経費 明細'!$B$2:$K$60</definedName>
    <definedName name="_xlnm.Print_Area" localSheetId="4">'法定福利費・建退共掛金 明細'!$B$2:$L$27</definedName>
    <definedName name="_xlnm.Print_Titles" localSheetId="8">【例】内訳!$1:$3</definedName>
    <definedName name="_xlnm.Print_Titles" localSheetId="3">内訳!$1:$3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24" l="1"/>
  <c r="B17" i="23"/>
  <c r="E53" i="15"/>
  <c r="G19" i="9"/>
  <c r="G19" i="10"/>
  <c r="G19" i="22"/>
  <c r="G22" i="22"/>
  <c r="F10" i="21"/>
  <c r="J14" i="21" s="1"/>
  <c r="J22" i="21"/>
  <c r="J21" i="21"/>
  <c r="J23" i="21" s="1"/>
  <c r="I39" i="20"/>
  <c r="J39" i="20" s="1"/>
  <c r="I38" i="20"/>
  <c r="J38" i="20" s="1"/>
  <c r="I37" i="20"/>
  <c r="J37" i="20" s="1"/>
  <c r="I36" i="20"/>
  <c r="J36" i="20" s="1"/>
  <c r="I35" i="20"/>
  <c r="J35" i="20" s="1"/>
  <c r="I34" i="20"/>
  <c r="J34" i="20" s="1"/>
  <c r="I33" i="20"/>
  <c r="J33" i="20" s="1"/>
  <c r="I32" i="20"/>
  <c r="J32" i="20" s="1"/>
  <c r="I31" i="20"/>
  <c r="J31" i="20" s="1"/>
  <c r="I30" i="20"/>
  <c r="J30" i="20" s="1"/>
  <c r="J29" i="20"/>
  <c r="I29" i="20"/>
  <c r="I28" i="20"/>
  <c r="J28" i="20" s="1"/>
  <c r="I27" i="20"/>
  <c r="J27" i="20" s="1"/>
  <c r="I26" i="20"/>
  <c r="J26" i="20" s="1"/>
  <c r="I25" i="20"/>
  <c r="J25" i="20" s="1"/>
  <c r="I24" i="20"/>
  <c r="J24" i="20" s="1"/>
  <c r="J23" i="20"/>
  <c r="I23" i="20"/>
  <c r="I22" i="20"/>
  <c r="J22" i="20" s="1"/>
  <c r="I21" i="20"/>
  <c r="J21" i="20" s="1"/>
  <c r="I20" i="20"/>
  <c r="J20" i="20" s="1"/>
  <c r="I19" i="20"/>
  <c r="J19" i="20" s="1"/>
  <c r="I18" i="20"/>
  <c r="J18" i="20" s="1"/>
  <c r="I17" i="20"/>
  <c r="J17" i="20" s="1"/>
  <c r="I16" i="20"/>
  <c r="I15" i="20"/>
  <c r="J15" i="20" s="1"/>
  <c r="I14" i="20"/>
  <c r="J14" i="20" s="1"/>
  <c r="I13" i="20"/>
  <c r="J13" i="20" s="1"/>
  <c r="I12" i="20"/>
  <c r="J12" i="20" s="1"/>
  <c r="I11" i="20"/>
  <c r="J11" i="20" s="1"/>
  <c r="I10" i="20"/>
  <c r="J10" i="20" s="1"/>
  <c r="I9" i="20"/>
  <c r="J9" i="20" s="1"/>
  <c r="I8" i="20"/>
  <c r="J8" i="20" s="1"/>
  <c r="J7" i="20"/>
  <c r="I6" i="20"/>
  <c r="I5" i="20"/>
  <c r="J5" i="20" s="1"/>
  <c r="I4" i="20"/>
  <c r="J4" i="20" s="1"/>
  <c r="F10" i="16"/>
  <c r="E53" i="14" s="1"/>
  <c r="J16" i="20" l="1"/>
  <c r="G13" i="22" s="1"/>
  <c r="G14" i="22" s="1"/>
  <c r="G15" i="22" s="1"/>
  <c r="G20" i="22"/>
  <c r="J10" i="21"/>
  <c r="J12" i="21"/>
  <c r="J15" i="21"/>
  <c r="J11" i="21"/>
  <c r="J13" i="21"/>
  <c r="J17" i="21" l="1"/>
  <c r="G21" i="22" s="1"/>
  <c r="J14" i="16" l="1"/>
  <c r="J15" i="16"/>
  <c r="I4" i="17" l="1"/>
  <c r="J4" i="17" s="1"/>
  <c r="I39" i="17"/>
  <c r="J39" i="17" s="1"/>
  <c r="I38" i="17"/>
  <c r="J38" i="17" s="1"/>
  <c r="I37" i="17"/>
  <c r="J37" i="17" s="1"/>
  <c r="I36" i="17"/>
  <c r="J36" i="17" s="1"/>
  <c r="I35" i="17"/>
  <c r="J35" i="17" s="1"/>
  <c r="I34" i="17"/>
  <c r="J34" i="17" s="1"/>
  <c r="I33" i="17"/>
  <c r="J33" i="17" s="1"/>
  <c r="I32" i="17"/>
  <c r="J32" i="17" s="1"/>
  <c r="I31" i="17"/>
  <c r="J31" i="17" s="1"/>
  <c r="I30" i="17"/>
  <c r="J30" i="17" s="1"/>
  <c r="I29" i="17"/>
  <c r="J29" i="17" s="1"/>
  <c r="I28" i="17"/>
  <c r="J28" i="17" s="1"/>
  <c r="I27" i="17"/>
  <c r="J27" i="17" s="1"/>
  <c r="I26" i="17"/>
  <c r="J26" i="17" s="1"/>
  <c r="I25" i="17"/>
  <c r="J25" i="17" s="1"/>
  <c r="I24" i="17"/>
  <c r="J24" i="17" s="1"/>
  <c r="I23" i="17"/>
  <c r="J23" i="17" s="1"/>
  <c r="I22" i="17"/>
  <c r="J22" i="17" s="1"/>
  <c r="I21" i="17"/>
  <c r="J21" i="17" s="1"/>
  <c r="I20" i="17"/>
  <c r="J20" i="17" s="1"/>
  <c r="I19" i="17"/>
  <c r="J19" i="17" s="1"/>
  <c r="I18" i="17"/>
  <c r="J18" i="17" s="1"/>
  <c r="I17" i="17"/>
  <c r="J17" i="17" s="1"/>
  <c r="I16" i="17"/>
  <c r="J16" i="17" s="1"/>
  <c r="I15" i="17"/>
  <c r="J15" i="17" s="1"/>
  <c r="I14" i="17"/>
  <c r="J14" i="17" s="1"/>
  <c r="I13" i="17"/>
  <c r="J13" i="17" s="1"/>
  <c r="I12" i="17"/>
  <c r="J12" i="17" s="1"/>
  <c r="I11" i="17"/>
  <c r="J11" i="17" s="1"/>
  <c r="I10" i="17"/>
  <c r="J10" i="17" s="1"/>
  <c r="I9" i="17"/>
  <c r="J9" i="17" s="1"/>
  <c r="I8" i="17"/>
  <c r="J8" i="17" s="1"/>
  <c r="I7" i="17"/>
  <c r="J7" i="17" s="1"/>
  <c r="I6" i="17"/>
  <c r="J6" i="17" s="1"/>
  <c r="I5" i="17"/>
  <c r="J5" i="17" s="1"/>
  <c r="G20" i="10" l="1"/>
  <c r="G20" i="9"/>
  <c r="J12" i="16"/>
  <c r="J22" i="16"/>
  <c r="J21" i="16"/>
  <c r="J23" i="16" s="1"/>
  <c r="G22" i="9" s="1"/>
  <c r="J10" i="16" l="1"/>
  <c r="J11" i="16"/>
  <c r="J13" i="16"/>
  <c r="J17" i="16" l="1"/>
  <c r="G21" i="9"/>
  <c r="G21" i="10"/>
  <c r="I53" i="15" l="1"/>
  <c r="I54" i="15" s="1"/>
  <c r="I47" i="15"/>
  <c r="I46" i="15"/>
  <c r="I45" i="15"/>
  <c r="I44" i="15"/>
  <c r="I43" i="15"/>
  <c r="I42" i="15"/>
  <c r="I4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I11" i="15"/>
  <c r="I53" i="14"/>
  <c r="I54" i="14" s="1"/>
  <c r="I47" i="14"/>
  <c r="I46" i="14"/>
  <c r="I45" i="14"/>
  <c r="I44" i="14"/>
  <c r="I43" i="14"/>
  <c r="I42" i="14"/>
  <c r="I41" i="14"/>
  <c r="I40" i="14"/>
  <c r="I39" i="14"/>
  <c r="I38" i="14"/>
  <c r="I37" i="14"/>
  <c r="I36" i="14"/>
  <c r="I35" i="14"/>
  <c r="I34" i="14"/>
  <c r="I33" i="14"/>
  <c r="I32" i="14"/>
  <c r="I31" i="14"/>
  <c r="I30" i="14"/>
  <c r="I29" i="14"/>
  <c r="I28" i="14"/>
  <c r="I27" i="14"/>
  <c r="I26" i="14"/>
  <c r="I25" i="14"/>
  <c r="I24" i="14"/>
  <c r="I23" i="14"/>
  <c r="I22" i="14"/>
  <c r="I21" i="14"/>
  <c r="I20" i="14"/>
  <c r="I19" i="14"/>
  <c r="I18" i="14"/>
  <c r="I17" i="14"/>
  <c r="I16" i="14"/>
  <c r="I15" i="14"/>
  <c r="I14" i="14"/>
  <c r="I13" i="14"/>
  <c r="I12" i="14"/>
  <c r="I11" i="14"/>
  <c r="I48" i="15" l="1"/>
  <c r="I48" i="14"/>
  <c r="I56" i="14" s="1"/>
  <c r="I56" i="15"/>
  <c r="G23" i="22" s="1"/>
  <c r="G23" i="10" l="1"/>
  <c r="G23" i="9"/>
  <c r="G14" i="9"/>
  <c r="G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G13" authorId="0" shapeId="0" xr:uid="{0EB90CEF-D01D-4507-8DC8-473F74AB04D0}">
      <text>
        <r>
          <rPr>
            <b/>
            <sz val="9"/>
            <color indexed="81"/>
            <rFont val="MS P ゴシック"/>
            <family val="3"/>
            <charset val="128"/>
          </rPr>
          <t xml:space="preserve">
内訳の合計金額を入力してください。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大台哲夫</author>
  </authors>
  <commentList>
    <comment ref="L18" authorId="0" shapeId="0" xr:uid="{F4488307-9248-4925-A8F7-4568D61DCF1C}">
      <text>
        <r>
          <rPr>
            <b/>
            <sz val="9"/>
            <color indexed="81"/>
            <rFont val="Meiryo UI"/>
            <family val="3"/>
            <charset val="128"/>
          </rPr>
          <t xml:space="preserve">
工種・材料・職種ごとに単価が異なる場合は、内訳にそれぞれの単価を明示してください。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大台哲夫</author>
  </authors>
  <commentList>
    <comment ref="A19" authorId="0" shapeId="0" xr:uid="{ABF1FD07-A1DC-4DCD-BB76-5C026B0A6D72}">
      <text>
        <r>
          <rPr>
            <sz val="9"/>
            <color indexed="81"/>
            <rFont val="MS P ゴシック"/>
            <family val="3"/>
            <charset val="128"/>
          </rPr>
          <t xml:space="preserve">該当する場合は■を選択
</t>
        </r>
      </text>
    </comment>
    <comment ref="A25" authorId="0" shapeId="0" xr:uid="{312BE8F5-B45E-4C8C-A3F1-DEBFEB000C3A}">
      <text>
        <r>
          <rPr>
            <sz val="9"/>
            <color indexed="81"/>
            <rFont val="MS P ゴシック"/>
            <family val="3"/>
            <charset val="128"/>
          </rPr>
          <t xml:space="preserve">該当する場合は■を選択
</t>
        </r>
      </text>
    </comment>
    <comment ref="A31" authorId="0" shapeId="0" xr:uid="{A83460DF-C898-4B96-AF55-701BF1A325C6}">
      <text>
        <r>
          <rPr>
            <sz val="9"/>
            <color indexed="81"/>
            <rFont val="MS P ゴシック"/>
            <family val="3"/>
            <charset val="128"/>
          </rPr>
          <t xml:space="preserve">該当する場合は■を選択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G13" authorId="0" shapeId="0" xr:uid="{72C4C699-0CD8-44C9-92C0-D879B76C3E7E}">
      <text>
        <r>
          <rPr>
            <b/>
            <sz val="9"/>
            <color indexed="81"/>
            <rFont val="MS P ゴシック"/>
            <family val="3"/>
            <charset val="128"/>
          </rPr>
          <t xml:space="preserve">
内訳の合計金額を入力してください。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大台哲夫</author>
  </authors>
  <commentList>
    <comment ref="A19" authorId="0" shapeId="0" xr:uid="{D8C495A1-45FB-4419-B786-4A353B6DEA2F}">
      <text>
        <r>
          <rPr>
            <sz val="9"/>
            <color indexed="81"/>
            <rFont val="MS P ゴシック"/>
            <family val="3"/>
            <charset val="128"/>
          </rPr>
          <t xml:space="preserve">該当する場合は■を選択
</t>
        </r>
      </text>
    </comment>
    <comment ref="A25" authorId="0" shapeId="0" xr:uid="{F20E9FE8-32B0-44FD-9698-6A6847E77E8D}">
      <text>
        <r>
          <rPr>
            <sz val="9"/>
            <color indexed="81"/>
            <rFont val="MS P ゴシック"/>
            <family val="3"/>
            <charset val="128"/>
          </rPr>
          <t xml:space="preserve">該当する場合は■を選択
</t>
        </r>
      </text>
    </comment>
    <comment ref="A31" authorId="0" shapeId="0" xr:uid="{48A8D073-8AA8-4BE0-85A1-16847A4AC3BC}">
      <text>
        <r>
          <rPr>
            <sz val="9"/>
            <color indexed="81"/>
            <rFont val="MS P ゴシック"/>
            <family val="3"/>
            <charset val="128"/>
          </rPr>
          <t xml:space="preserve">該当する場合は■を選択
</t>
        </r>
      </text>
    </comment>
  </commentList>
</comments>
</file>

<file path=xl/sharedStrings.xml><?xml version="1.0" encoding="utf-8"?>
<sst xmlns="http://schemas.openxmlformats.org/spreadsheetml/2006/main" count="347" uniqueCount="148">
  <si>
    <t>名　　　　称</t>
    <rPh sb="0" eb="1">
      <t>ナ</t>
    </rPh>
    <rPh sb="5" eb="6">
      <t>ショウ</t>
    </rPh>
    <phoneticPr fontId="2"/>
  </si>
  <si>
    <t>単 位</t>
    <rPh sb="0" eb="3">
      <t>タンイ</t>
    </rPh>
    <phoneticPr fontId="2"/>
  </si>
  <si>
    <t>摘　要</t>
  </si>
  <si>
    <t>印</t>
    <rPh sb="0" eb="1">
      <t>イン</t>
    </rPh>
    <phoneticPr fontId="2"/>
  </si>
  <si>
    <t>№</t>
    <phoneticPr fontId="2"/>
  </si>
  <si>
    <t>細　　　　　目</t>
    <phoneticPr fontId="2"/>
  </si>
  <si>
    <t>数　量</t>
    <phoneticPr fontId="2"/>
  </si>
  <si>
    <t>金　　　額</t>
    <phoneticPr fontId="2"/>
  </si>
  <si>
    <t>法定福利費</t>
    <rPh sb="0" eb="2">
      <t>ホウテイ</t>
    </rPh>
    <rPh sb="2" eb="4">
      <t>フクリ</t>
    </rPh>
    <rPh sb="4" eb="5">
      <t>ヒ</t>
    </rPh>
    <phoneticPr fontId="2"/>
  </si>
  <si>
    <t>式</t>
    <rPh sb="0" eb="1">
      <t>シキ</t>
    </rPh>
    <phoneticPr fontId="2"/>
  </si>
  <si>
    <t>見          積          書</t>
    <rPh sb="0" eb="23">
      <t>ミツモリショ</t>
    </rPh>
    <phoneticPr fontId="2"/>
  </si>
  <si>
    <t>御中</t>
    <rPh sb="0" eb="2">
      <t>オンチュウ</t>
    </rPh>
    <phoneticPr fontId="2"/>
  </si>
  <si>
    <t>工事名</t>
    <rPh sb="0" eb="2">
      <t>コウジ</t>
    </rPh>
    <rPh sb="2" eb="3">
      <t>メイ</t>
    </rPh>
    <phoneticPr fontId="2"/>
  </si>
  <si>
    <t>20    年      月      日</t>
    <rPh sb="6" eb="7">
      <t>ネン</t>
    </rPh>
    <rPh sb="13" eb="14">
      <t>ツキ</t>
    </rPh>
    <rPh sb="20" eb="21">
      <t>ヒ</t>
    </rPh>
    <phoneticPr fontId="2"/>
  </si>
  <si>
    <t>見積金額合計（税抜）</t>
    <rPh sb="0" eb="2">
      <t>ミツモリ</t>
    </rPh>
    <rPh sb="2" eb="4">
      <t>キンガク</t>
    </rPh>
    <rPh sb="4" eb="6">
      <t>ゴウケイ</t>
    </rPh>
    <rPh sb="7" eb="9">
      <t>ゼイヌキ</t>
    </rPh>
    <phoneticPr fontId="2"/>
  </si>
  <si>
    <t>見積金額合計（税込）</t>
    <rPh sb="0" eb="2">
      <t>ミツモリ</t>
    </rPh>
    <rPh sb="2" eb="4">
      <t>キンガク</t>
    </rPh>
    <rPh sb="4" eb="6">
      <t>ゴウケイ</t>
    </rPh>
    <rPh sb="7" eb="9">
      <t>ゼイコミ</t>
    </rPh>
    <phoneticPr fontId="2"/>
  </si>
  <si>
    <t>消費税額（税率10％）</t>
    <rPh sb="0" eb="3">
      <t>ショウヒゼイ</t>
    </rPh>
    <rPh sb="3" eb="4">
      <t>ガク</t>
    </rPh>
    <rPh sb="5" eb="7">
      <t>ゼイリツ</t>
    </rPh>
    <phoneticPr fontId="2"/>
  </si>
  <si>
    <t>材料費</t>
    <rPh sb="0" eb="2">
      <t>ザイリョウ</t>
    </rPh>
    <rPh sb="2" eb="3">
      <t>ヒ</t>
    </rPh>
    <phoneticPr fontId="2"/>
  </si>
  <si>
    <t>労務費</t>
    <rPh sb="0" eb="3">
      <t>ロウムヒ</t>
    </rPh>
    <phoneticPr fontId="2"/>
  </si>
  <si>
    <t>建退共掛金</t>
    <rPh sb="0" eb="3">
      <t>ケンタイキョウ</t>
    </rPh>
    <rPh sb="3" eb="5">
      <t>カケキン</t>
    </rPh>
    <phoneticPr fontId="2"/>
  </si>
  <si>
    <t>安全衛生経費</t>
    <rPh sb="0" eb="2">
      <t>アンゼン</t>
    </rPh>
    <rPh sb="2" eb="4">
      <t>エイセイ</t>
    </rPh>
    <rPh sb="4" eb="6">
      <t>ケイヒ</t>
    </rPh>
    <phoneticPr fontId="2"/>
  </si>
  <si>
    <t>　見積金額合計には、記載外の費用（諸経費等）も含まれます。また、安全衛生経費は労務費等と一部重複することがあります。</t>
    <rPh sb="1" eb="3">
      <t>ミツモリ</t>
    </rPh>
    <rPh sb="3" eb="5">
      <t>キンガク</t>
    </rPh>
    <rPh sb="5" eb="7">
      <t>ゴウケイ</t>
    </rPh>
    <rPh sb="10" eb="12">
      <t>キサイ</t>
    </rPh>
    <rPh sb="12" eb="13">
      <t>ガイ</t>
    </rPh>
    <rPh sb="14" eb="16">
      <t>ヒヨウ</t>
    </rPh>
    <rPh sb="17" eb="20">
      <t>ショケイヒ</t>
    </rPh>
    <rPh sb="20" eb="21">
      <t>トウ</t>
    </rPh>
    <rPh sb="23" eb="24">
      <t>フク</t>
    </rPh>
    <rPh sb="32" eb="34">
      <t>アンゼン</t>
    </rPh>
    <rPh sb="34" eb="36">
      <t>エイセイ</t>
    </rPh>
    <rPh sb="36" eb="38">
      <t>ケイヒ</t>
    </rPh>
    <rPh sb="39" eb="42">
      <t>ロウムヒ</t>
    </rPh>
    <rPh sb="42" eb="43">
      <t>トウ</t>
    </rPh>
    <rPh sb="44" eb="46">
      <t>イチブ</t>
    </rPh>
    <rPh sb="46" eb="48">
      <t>チョウフク</t>
    </rPh>
    <phoneticPr fontId="2"/>
  </si>
  <si>
    <t>　このため、見積金額合計（税抜）と、材料費・労務費・法定福利費・建退共掛金・安全衛生経費の合計は一致しません。</t>
    <rPh sb="6" eb="8">
      <t>ミツモリ</t>
    </rPh>
    <rPh sb="8" eb="10">
      <t>キンガク</t>
    </rPh>
    <rPh sb="10" eb="12">
      <t>ゴウケイ</t>
    </rPh>
    <rPh sb="13" eb="15">
      <t>ゼイヌキ</t>
    </rPh>
    <rPh sb="18" eb="21">
      <t>ザイリョウヒ</t>
    </rPh>
    <rPh sb="22" eb="25">
      <t>ロウムヒ</t>
    </rPh>
    <rPh sb="26" eb="28">
      <t>ホウテイ</t>
    </rPh>
    <rPh sb="28" eb="30">
      <t>フクリ</t>
    </rPh>
    <rPh sb="30" eb="31">
      <t>ヒ</t>
    </rPh>
    <rPh sb="32" eb="35">
      <t>ケンタイキョウ</t>
    </rPh>
    <rPh sb="35" eb="37">
      <t>カケキン</t>
    </rPh>
    <rPh sb="38" eb="40">
      <t>アンゼン</t>
    </rPh>
    <rPh sb="40" eb="42">
      <t>エイセイ</t>
    </rPh>
    <rPh sb="42" eb="44">
      <t>ケイヒ</t>
    </rPh>
    <rPh sb="45" eb="47">
      <t>ゴウケイ</t>
    </rPh>
    <rPh sb="48" eb="50">
      <t>イッチ</t>
    </rPh>
    <phoneticPr fontId="2"/>
  </si>
  <si>
    <t>経費</t>
    <rPh sb="0" eb="2">
      <t>ケイヒ</t>
    </rPh>
    <phoneticPr fontId="2"/>
  </si>
  <si>
    <t>金額（税抜）</t>
    <rPh sb="0" eb="2">
      <t>キンガク</t>
    </rPh>
    <rPh sb="3" eb="5">
      <t>ゼイヌキ</t>
    </rPh>
    <phoneticPr fontId="2"/>
  </si>
  <si>
    <t>備考</t>
    <rPh sb="0" eb="2">
      <t>ビコウ</t>
    </rPh>
    <phoneticPr fontId="2"/>
  </si>
  <si>
    <t>事業主負担分のみを計上</t>
    <rPh sb="0" eb="3">
      <t>ジギョウヌシ</t>
    </rPh>
    <rPh sb="3" eb="5">
      <t>フタン</t>
    </rPh>
    <rPh sb="5" eb="6">
      <t>ブン</t>
    </rPh>
    <rPh sb="9" eb="11">
      <t>ケイジョウ</t>
    </rPh>
    <phoneticPr fontId="2"/>
  </si>
  <si>
    <t>労働安全衛生法等に基づく労働災害防止対策に必要な経費</t>
    <rPh sb="0" eb="2">
      <t>ロウドウ</t>
    </rPh>
    <rPh sb="2" eb="4">
      <t>アンゼン</t>
    </rPh>
    <rPh sb="4" eb="7">
      <t>エイセイホウ</t>
    </rPh>
    <rPh sb="7" eb="8">
      <t>トウ</t>
    </rPh>
    <rPh sb="9" eb="10">
      <t>モト</t>
    </rPh>
    <rPh sb="12" eb="14">
      <t>ロウドウ</t>
    </rPh>
    <rPh sb="14" eb="16">
      <t>サイガイ</t>
    </rPh>
    <rPh sb="16" eb="18">
      <t>ボウシ</t>
    </rPh>
    <rPh sb="18" eb="20">
      <t>タイサク</t>
    </rPh>
    <rPh sb="21" eb="23">
      <t>ヒツヨウ</t>
    </rPh>
    <rPh sb="24" eb="26">
      <t>ケイヒ</t>
    </rPh>
    <phoneticPr fontId="2"/>
  </si>
  <si>
    <t>単価契約</t>
    <rPh sb="0" eb="2">
      <t>タンカ</t>
    </rPh>
    <rPh sb="2" eb="4">
      <t>ケイヤク</t>
    </rPh>
    <phoneticPr fontId="2"/>
  </si>
  <si>
    <t>現場の技能労働者の賃金の原資に相当する分（法定福利費の事業主負担分を除く）</t>
    <rPh sb="0" eb="2">
      <t>ゲンバ</t>
    </rPh>
    <rPh sb="3" eb="5">
      <t>ギノウ</t>
    </rPh>
    <rPh sb="5" eb="8">
      <t>ロウドウシャ</t>
    </rPh>
    <rPh sb="9" eb="11">
      <t>チンギン</t>
    </rPh>
    <rPh sb="12" eb="14">
      <t>ゲンシ</t>
    </rPh>
    <rPh sb="15" eb="17">
      <t>ソウトウ</t>
    </rPh>
    <rPh sb="19" eb="20">
      <t>ブン</t>
    </rPh>
    <rPh sb="21" eb="23">
      <t>ホウテイ</t>
    </rPh>
    <rPh sb="23" eb="25">
      <t>フクリ</t>
    </rPh>
    <rPh sb="25" eb="26">
      <t>ヒ</t>
    </rPh>
    <rPh sb="27" eb="30">
      <t>ジギョウヌシ</t>
    </rPh>
    <rPh sb="30" eb="32">
      <t>フタン</t>
    </rPh>
    <rPh sb="32" eb="33">
      <t>ブン</t>
    </rPh>
    <rPh sb="34" eb="35">
      <t>ノゾ</t>
    </rPh>
    <phoneticPr fontId="2"/>
  </si>
  <si>
    <t>※見積金額合計（税抜）のうち、建設業法第20条第1項等により、見積書において特に内訳明示することとされている経費</t>
    <rPh sb="1" eb="3">
      <t>ミツモリ</t>
    </rPh>
    <rPh sb="3" eb="5">
      <t>キンガク</t>
    </rPh>
    <rPh sb="5" eb="7">
      <t>ゴウケイ</t>
    </rPh>
    <rPh sb="8" eb="10">
      <t>ゼイヌキ</t>
    </rPh>
    <rPh sb="15" eb="18">
      <t>ケンセツギョウ</t>
    </rPh>
    <rPh sb="18" eb="19">
      <t>ホウ</t>
    </rPh>
    <rPh sb="19" eb="20">
      <t>ダイ</t>
    </rPh>
    <rPh sb="22" eb="23">
      <t>ジョウ</t>
    </rPh>
    <rPh sb="23" eb="24">
      <t>ダイ</t>
    </rPh>
    <rPh sb="25" eb="26">
      <t>コウ</t>
    </rPh>
    <rPh sb="26" eb="27">
      <t>トウ</t>
    </rPh>
    <rPh sb="31" eb="34">
      <t>ミツモリショ</t>
    </rPh>
    <rPh sb="38" eb="39">
      <t>トク</t>
    </rPh>
    <rPh sb="40" eb="42">
      <t>ウチワケ</t>
    </rPh>
    <rPh sb="42" eb="44">
      <t>メイジ</t>
    </rPh>
    <rPh sb="54" eb="56">
      <t>ケイヒ</t>
    </rPh>
    <phoneticPr fontId="2"/>
  </si>
  <si>
    <t>見積条件書に基づき、下記のとおりお見積もりいたしました。</t>
    <rPh sb="0" eb="2">
      <t>ミツモリ</t>
    </rPh>
    <rPh sb="2" eb="5">
      <t>ジョウケンショ</t>
    </rPh>
    <rPh sb="6" eb="7">
      <t>モト</t>
    </rPh>
    <rPh sb="10" eb="12">
      <t>カキ</t>
    </rPh>
    <rPh sb="17" eb="19">
      <t>ミツ</t>
    </rPh>
    <phoneticPr fontId="2"/>
  </si>
  <si>
    <t>ご検討のほどよろしくお願いいたします。</t>
    <rPh sb="1" eb="3">
      <t>ケントウ</t>
    </rPh>
    <rPh sb="11" eb="12">
      <t>ネガ</t>
    </rPh>
    <phoneticPr fontId="2"/>
  </si>
  <si>
    <t>〇以下行数が不足する場合は適宜行を挿入してご活用ください</t>
    <rPh sb="1" eb="3">
      <t>イカ</t>
    </rPh>
    <rPh sb="3" eb="5">
      <t>ギョウスウ</t>
    </rPh>
    <rPh sb="6" eb="8">
      <t>フソク</t>
    </rPh>
    <rPh sb="10" eb="12">
      <t>バアイ</t>
    </rPh>
    <rPh sb="13" eb="15">
      <t>テキギ</t>
    </rPh>
    <rPh sb="15" eb="16">
      <t>ギョウ</t>
    </rPh>
    <rPh sb="17" eb="19">
      <t>ソウニュウ</t>
    </rPh>
    <rPh sb="22" eb="24">
      <t>カツヨウ</t>
    </rPh>
    <phoneticPr fontId="25"/>
  </si>
  <si>
    <t>入力セル</t>
    <rPh sb="0" eb="2">
      <t>ニュウリョク</t>
    </rPh>
    <phoneticPr fontId="25"/>
  </si>
  <si>
    <t>建設業法第20条第１項等により、見積書において特に内訳明示することとされている経費の明細書</t>
    <phoneticPr fontId="28"/>
  </si>
  <si>
    <t>安全衛生経費の明細書</t>
    <rPh sb="0" eb="2">
      <t>アンゼン</t>
    </rPh>
    <rPh sb="2" eb="4">
      <t>エイセイ</t>
    </rPh>
    <rPh sb="4" eb="6">
      <t>ケイヒメイサイショ</t>
    </rPh>
    <phoneticPr fontId="25"/>
  </si>
  <si>
    <r>
      <rPr>
        <b/>
        <sz val="11"/>
        <rFont val="Meiryo UI"/>
        <family val="3"/>
        <charset val="128"/>
      </rPr>
      <t>安全衛生経費</t>
    </r>
    <r>
      <rPr>
        <sz val="11"/>
        <rFont val="Meiryo UI"/>
        <family val="3"/>
        <charset val="128"/>
      </rPr>
      <t>　（労働安全衛生法等に基づく労働災害防止対策に必要な経費）</t>
    </r>
    <rPh sb="0" eb="6">
      <t>アンゼンエイセイケイヒ</t>
    </rPh>
    <rPh sb="20" eb="22">
      <t>ロウドウ</t>
    </rPh>
    <phoneticPr fontId="25"/>
  </si>
  <si>
    <t>①個別積み上げ計上分</t>
    <rPh sb="9" eb="10">
      <t>ブン</t>
    </rPh>
    <phoneticPr fontId="25"/>
  </si>
  <si>
    <t>名称</t>
    <rPh sb="0" eb="2">
      <t>メイショウ</t>
    </rPh>
    <phoneticPr fontId="25"/>
  </si>
  <si>
    <t>数量</t>
    <rPh sb="0" eb="2">
      <t>スウリョウ</t>
    </rPh>
    <phoneticPr fontId="25"/>
  </si>
  <si>
    <t>単位</t>
    <rPh sb="0" eb="2">
      <t>タンイ</t>
    </rPh>
    <phoneticPr fontId="25"/>
  </si>
  <si>
    <t>単価</t>
    <rPh sb="0" eb="2">
      <t>タンカ</t>
    </rPh>
    <phoneticPr fontId="25"/>
  </si>
  <si>
    <t>金額</t>
    <rPh sb="0" eb="2">
      <t>キンガク</t>
    </rPh>
    <phoneticPr fontId="25"/>
  </si>
  <si>
    <t>円（税抜）</t>
    <rPh sb="0" eb="1">
      <t>エン</t>
    </rPh>
    <rPh sb="2" eb="4">
      <t>ゼイヌ</t>
    </rPh>
    <phoneticPr fontId="25"/>
  </si>
  <si>
    <t>例</t>
    <rPh sb="0" eb="1">
      <t>レイ</t>
    </rPh>
    <phoneticPr fontId="25"/>
  </si>
  <si>
    <t>防塵マスク</t>
    <rPh sb="0" eb="2">
      <t>ボウジン</t>
    </rPh>
    <phoneticPr fontId="25"/>
  </si>
  <si>
    <t>枚</t>
    <rPh sb="0" eb="1">
      <t>マイ</t>
    </rPh>
    <phoneticPr fontId="25"/>
  </si>
  <si>
    <t>小計</t>
    <rPh sb="0" eb="1">
      <t>ショウ</t>
    </rPh>
    <rPh sb="1" eb="2">
      <t>ケイ</t>
    </rPh>
    <phoneticPr fontId="25"/>
  </si>
  <si>
    <t>②経費率計上分</t>
    <rPh sb="1" eb="3">
      <t>ケイヒ</t>
    </rPh>
    <rPh sb="3" eb="4">
      <t>リツ</t>
    </rPh>
    <rPh sb="4" eb="6">
      <t>ケイジョウ</t>
    </rPh>
    <rPh sb="6" eb="7">
      <t>ブン</t>
    </rPh>
    <phoneticPr fontId="25"/>
  </si>
  <si>
    <t>個別工事の見積金額の労務費※</t>
    <rPh sb="0" eb="2">
      <t>コベツ</t>
    </rPh>
    <rPh sb="2" eb="4">
      <t>コウジ</t>
    </rPh>
    <rPh sb="5" eb="7">
      <t>ミツモリ</t>
    </rPh>
    <rPh sb="7" eb="9">
      <t>キンガク</t>
    </rPh>
    <rPh sb="10" eb="13">
      <t>ロウムヒ</t>
    </rPh>
    <phoneticPr fontId="25"/>
  </si>
  <si>
    <t>安全衛生経費率</t>
    <rPh sb="0" eb="2">
      <t>アンゼン</t>
    </rPh>
    <rPh sb="2" eb="4">
      <t>エイセイ</t>
    </rPh>
    <rPh sb="4" eb="6">
      <t>ケイヒ</t>
    </rPh>
    <rPh sb="6" eb="7">
      <t>リツ</t>
    </rPh>
    <phoneticPr fontId="25"/>
  </si>
  <si>
    <t>安全衛生経費（経費率計上分）</t>
    <rPh sb="0" eb="2">
      <t>アンゼン</t>
    </rPh>
    <rPh sb="2" eb="6">
      <t>エイセイケイヒ</t>
    </rPh>
    <rPh sb="7" eb="9">
      <t>ケイヒ</t>
    </rPh>
    <rPh sb="9" eb="10">
      <t>リツ</t>
    </rPh>
    <rPh sb="10" eb="12">
      <t>ケイジョウ</t>
    </rPh>
    <rPh sb="12" eb="13">
      <t>ブン</t>
    </rPh>
    <phoneticPr fontId="25"/>
  </si>
  <si>
    <t>※①のみ、②のみ又は①＋②の合計いずれかとなります</t>
    <rPh sb="8" eb="9">
      <t>マタ</t>
    </rPh>
    <rPh sb="14" eb="16">
      <t>ゴウケイ</t>
    </rPh>
    <phoneticPr fontId="25"/>
  </si>
  <si>
    <t>合計</t>
    <rPh sb="0" eb="1">
      <t>ケイ</t>
    </rPh>
    <phoneticPr fontId="25"/>
  </si>
  <si>
    <t>※安全衛生経費は労務費等と一部重複することがあります</t>
    <phoneticPr fontId="25"/>
  </si>
  <si>
    <t>※値引き前かつ法定福利費加算前の数値です</t>
    <rPh sb="16" eb="18">
      <t>スウチ</t>
    </rPh>
    <phoneticPr fontId="25"/>
  </si>
  <si>
    <t>安全衛生経費は、元下間の安全衛生経費に関する認識のずれが生じる等により、適切な安全衛生経費の確保がなされないおそれがあります。</t>
  </si>
  <si>
    <t>このため、安全衛生経費について、建設工事の工種、工事規模、施工場所等により異なることに十分留意しつつ、必要な安全衛生経費をできる</t>
  </si>
  <si>
    <t>限り明確にする必要があります。</t>
  </si>
  <si>
    <t>なお、再下請をする場合は、再下請先分を含む安全衛生経費も計上した上で、再下請先に適切に支払うことが必要です。</t>
  </si>
  <si>
    <t>（参考）建設工事における安全衛生経費の適切な支払いに向けて（国土交通省HP）</t>
  </si>
  <si>
    <r>
      <rPr>
        <b/>
        <sz val="11"/>
        <color rgb="FFFF0000"/>
        <rFont val="Meiryo UI"/>
        <family val="3"/>
        <charset val="128"/>
      </rPr>
      <t>労働安全衛生法等に基づく労働災害防止対策に必要な経費</t>
    </r>
    <r>
      <rPr>
        <sz val="11"/>
        <rFont val="Meiryo UI"/>
        <family val="3"/>
      </rPr>
      <t>です。</t>
    </r>
    <phoneticPr fontId="2"/>
  </si>
  <si>
    <t>※安全衛生経費は労務費等と一部重複することがあります。</t>
    <phoneticPr fontId="2"/>
  </si>
  <si>
    <t>https://www.mlit.go.jp/tochi_fudousan_kensetsugyo/const/anzeneisei.html#target2</t>
  </si>
  <si>
    <r>
      <t>具体的には、</t>
    </r>
    <r>
      <rPr>
        <b/>
        <sz val="11"/>
        <rFont val="Meiryo UI"/>
        <family val="3"/>
        <charset val="128"/>
      </rPr>
      <t>見積条件提示時の「安全衛生対策項目の確認表」</t>
    </r>
    <r>
      <rPr>
        <sz val="11"/>
        <rFont val="Meiryo UI"/>
        <family val="3"/>
      </rPr>
      <t>において、「見積書で費用計上する者」（＝費用負担者）を確認した</t>
    </r>
    <phoneticPr fontId="2"/>
  </si>
  <si>
    <t>項目のうち、下請負人が当該者となる項目の積み上げとします。</t>
    <rPh sb="0" eb="2">
      <t>コウモク</t>
    </rPh>
    <phoneticPr fontId="2"/>
  </si>
  <si>
    <t>○以下行数が不足する場合は適宜行を挿入してご活用ください</t>
    <rPh sb="1" eb="3">
      <t>イカ</t>
    </rPh>
    <rPh sb="3" eb="5">
      <t>ギョウスウ</t>
    </rPh>
    <rPh sb="6" eb="8">
      <t>フソク</t>
    </rPh>
    <rPh sb="10" eb="12">
      <t>バアイ</t>
    </rPh>
    <rPh sb="13" eb="15">
      <t>テキギ</t>
    </rPh>
    <rPh sb="15" eb="16">
      <t>ギョウ</t>
    </rPh>
    <rPh sb="17" eb="19">
      <t>ソウニュウ</t>
    </rPh>
    <rPh sb="22" eb="24">
      <t>カツヨウ</t>
    </rPh>
    <phoneticPr fontId="25"/>
  </si>
  <si>
    <t>法定福利費の明細書</t>
    <rPh sb="0" eb="2">
      <t>ホウテイ</t>
    </rPh>
    <rPh sb="2" eb="5">
      <t>フクリヒメイサイショ</t>
    </rPh>
    <phoneticPr fontId="25"/>
  </si>
  <si>
    <t>労務費</t>
    <rPh sb="0" eb="3">
      <t>ロウムヒ</t>
    </rPh>
    <phoneticPr fontId="25"/>
  </si>
  <si>
    <t>料率</t>
    <rPh sb="0" eb="2">
      <t>リョウリツ</t>
    </rPh>
    <phoneticPr fontId="25"/>
  </si>
  <si>
    <t>円</t>
    <rPh sb="0" eb="1">
      <t>エン</t>
    </rPh>
    <phoneticPr fontId="25"/>
  </si>
  <si>
    <t>％</t>
    <phoneticPr fontId="25"/>
  </si>
  <si>
    <t>雇用保険料</t>
    <rPh sb="0" eb="2">
      <t>コヨウ</t>
    </rPh>
    <rPh sb="2" eb="5">
      <t>ホケンリョウ</t>
    </rPh>
    <phoneticPr fontId="25"/>
  </si>
  <si>
    <t>健康保険料</t>
    <rPh sb="0" eb="5">
      <t>ケンコウホケンリョウ</t>
    </rPh>
    <phoneticPr fontId="25"/>
  </si>
  <si>
    <t>介護保険料</t>
    <rPh sb="0" eb="2">
      <t>カイゴ</t>
    </rPh>
    <rPh sb="2" eb="5">
      <t>ホケンリョウ</t>
    </rPh>
    <phoneticPr fontId="25"/>
  </si>
  <si>
    <t>厚生年金保険料</t>
    <rPh sb="0" eb="7">
      <t>コウセイネンキンホケンリョウ</t>
    </rPh>
    <phoneticPr fontId="25"/>
  </si>
  <si>
    <t>子ども・子育て拠出金</t>
    <rPh sb="0" eb="1">
      <t>コ</t>
    </rPh>
    <rPh sb="4" eb="6">
      <t>コソダ</t>
    </rPh>
    <rPh sb="7" eb="10">
      <t>キョシュツキン</t>
    </rPh>
    <phoneticPr fontId="25"/>
  </si>
  <si>
    <t>合計</t>
    <rPh sb="0" eb="1">
      <t>ア</t>
    </rPh>
    <rPh sb="1" eb="2">
      <t>ケイ</t>
    </rPh>
    <phoneticPr fontId="25"/>
  </si>
  <si>
    <r>
      <rPr>
        <b/>
        <sz val="11"/>
        <rFont val="Meiryo UI"/>
        <family val="3"/>
        <charset val="128"/>
      </rPr>
      <t>建退共掛金</t>
    </r>
    <r>
      <rPr>
        <sz val="11"/>
        <rFont val="Meiryo UI"/>
        <family val="3"/>
        <charset val="128"/>
      </rPr>
      <t>　（建設業退職金共済制度の掛金）</t>
    </r>
    <rPh sb="0" eb="4">
      <t>ケンタイキョウカ</t>
    </rPh>
    <rPh sb="4" eb="5">
      <t>キン</t>
    </rPh>
    <phoneticPr fontId="25"/>
  </si>
  <si>
    <t>充当日数</t>
    <rPh sb="0" eb="2">
      <t>ジュウトウ</t>
    </rPh>
    <rPh sb="2" eb="4">
      <t>ニッスウ</t>
    </rPh>
    <phoneticPr fontId="25"/>
  </si>
  <si>
    <t>円/日</t>
    <rPh sb="0" eb="1">
      <t>エン</t>
    </rPh>
    <rPh sb="2" eb="3">
      <t>ニチ</t>
    </rPh>
    <phoneticPr fontId="25"/>
  </si>
  <si>
    <t>人・日</t>
    <rPh sb="0" eb="1">
      <t>ヒト</t>
    </rPh>
    <rPh sb="2" eb="3">
      <t>ニチ</t>
    </rPh>
    <phoneticPr fontId="25"/>
  </si>
  <si>
    <t>②</t>
    <phoneticPr fontId="2"/>
  </si>
  <si>
    <t>③</t>
    <phoneticPr fontId="2"/>
  </si>
  <si>
    <t>④</t>
    <phoneticPr fontId="2"/>
  </si>
  <si>
    <t>↑①</t>
    <phoneticPr fontId="2"/>
  </si>
  <si>
    <t>見積金額合計（税抜）のうち、</t>
    <rPh sb="4" eb="6">
      <t>ゴウケイ</t>
    </rPh>
    <phoneticPr fontId="28"/>
  </si>
  <si>
    <t>単　　価</t>
    <rPh sb="0" eb="1">
      <t>タン</t>
    </rPh>
    <rPh sb="3" eb="4">
      <t>アタイ</t>
    </rPh>
    <phoneticPr fontId="2"/>
  </si>
  <si>
    <t>単価計</t>
    <rPh sb="0" eb="2">
      <t>タンカ</t>
    </rPh>
    <rPh sb="2" eb="3">
      <t>ケイ</t>
    </rPh>
    <phoneticPr fontId="2"/>
  </si>
  <si>
    <t>○○○</t>
    <phoneticPr fontId="2"/>
  </si>
  <si>
    <t>A</t>
    <phoneticPr fontId="2"/>
  </si>
  <si>
    <t>m2</t>
    <phoneticPr fontId="2"/>
  </si>
  <si>
    <t>○○○</t>
  </si>
  <si>
    <t>B</t>
    <phoneticPr fontId="2"/>
  </si>
  <si>
    <t>現場管理費</t>
    <rPh sb="0" eb="2">
      <t>ゲンバ</t>
    </rPh>
    <rPh sb="2" eb="5">
      <t>カンリヒ</t>
    </rPh>
    <phoneticPr fontId="2"/>
  </si>
  <si>
    <t>⑤</t>
    <phoneticPr fontId="2"/>
  </si>
  <si>
    <t>子ども・子育て支援金</t>
    <rPh sb="0" eb="1">
      <t>コ</t>
    </rPh>
    <rPh sb="4" eb="6">
      <t>コソダ</t>
    </rPh>
    <rPh sb="7" eb="10">
      <t>シエンキン</t>
    </rPh>
    <phoneticPr fontId="25"/>
  </si>
  <si>
    <t>合計</t>
    <rPh sb="0" eb="2">
      <t>ゴウケイ</t>
    </rPh>
    <phoneticPr fontId="2"/>
  </si>
  <si>
    <r>
      <t>法定福利費　</t>
    </r>
    <r>
      <rPr>
        <sz val="8"/>
        <rFont val="Meiryo UI"/>
        <family val="3"/>
        <charset val="128"/>
      </rPr>
      <t>（現場労働者に関する雇用保険、健康保険、介護保険、厚生年金保険、子ども・子育て拠出金及び子ども・子育て支援金に係る法定の事業主負担額）</t>
    </r>
    <rPh sb="0" eb="2">
      <t>ホウテイ</t>
    </rPh>
    <rPh sb="2" eb="5">
      <t>フクリヒ</t>
    </rPh>
    <rPh sb="7" eb="9">
      <t>ゲンバ</t>
    </rPh>
    <rPh sb="9" eb="12">
      <t>ロウドウシャ</t>
    </rPh>
    <rPh sb="13" eb="14">
      <t>カン</t>
    </rPh>
    <rPh sb="16" eb="18">
      <t>コヨウ</t>
    </rPh>
    <rPh sb="18" eb="20">
      <t>ホケン</t>
    </rPh>
    <rPh sb="21" eb="23">
      <t>ケンコウ</t>
    </rPh>
    <rPh sb="23" eb="25">
      <t>ホケン</t>
    </rPh>
    <rPh sb="26" eb="28">
      <t>カイゴ</t>
    </rPh>
    <rPh sb="28" eb="30">
      <t>ホケン</t>
    </rPh>
    <rPh sb="31" eb="33">
      <t>コウセイ</t>
    </rPh>
    <rPh sb="33" eb="35">
      <t>ネンキン</t>
    </rPh>
    <rPh sb="35" eb="37">
      <t>ホケン</t>
    </rPh>
    <rPh sb="38" eb="39">
      <t>コ</t>
    </rPh>
    <rPh sb="42" eb="44">
      <t>コソダ</t>
    </rPh>
    <rPh sb="45" eb="48">
      <t>キョシュツキン</t>
    </rPh>
    <rPh sb="48" eb="49">
      <t>オヨ</t>
    </rPh>
    <rPh sb="50" eb="51">
      <t>コ</t>
    </rPh>
    <rPh sb="54" eb="56">
      <t>コソダ</t>
    </rPh>
    <rPh sb="57" eb="60">
      <t>シエンキン</t>
    </rPh>
    <rPh sb="61" eb="62">
      <t>カカワ</t>
    </rPh>
    <rPh sb="63" eb="65">
      <t>ホウテイ</t>
    </rPh>
    <rPh sb="66" eb="69">
      <t>ジギョウヌシ</t>
    </rPh>
    <rPh sb="69" eb="71">
      <t>フタン</t>
    </rPh>
    <rPh sb="71" eb="72">
      <t>ガク</t>
    </rPh>
    <phoneticPr fontId="25"/>
  </si>
  <si>
    <t>建設発生土処分費</t>
    <rPh sb="0" eb="2">
      <t>ケンセツ</t>
    </rPh>
    <rPh sb="2" eb="5">
      <t>ハッセイド</t>
    </rPh>
    <rPh sb="5" eb="8">
      <t>ショブンヒ</t>
    </rPh>
    <phoneticPr fontId="2"/>
  </si>
  <si>
    <t>m3</t>
    <phoneticPr fontId="2"/>
  </si>
  <si>
    <t>【参考】2026年度大阪府・協会けんぽ</t>
    <rPh sb="1" eb="3">
      <t>サンコウ</t>
    </rPh>
    <rPh sb="8" eb="10">
      <t>ネンド</t>
    </rPh>
    <rPh sb="10" eb="13">
      <t>オオサカフ</t>
    </rPh>
    <rPh sb="14" eb="16">
      <t>キョウカイ</t>
    </rPh>
    <phoneticPr fontId="2"/>
  </si>
  <si>
    <t>〇〇ビル　新築工事</t>
    <rPh sb="5" eb="7">
      <t>シンチク</t>
    </rPh>
    <rPh sb="7" eb="9">
      <t>コウジ</t>
    </rPh>
    <phoneticPr fontId="2"/>
  </si>
  <si>
    <t>大阪市〇〇区〇〇町〇丁目〇番〇〇号</t>
    <rPh sb="0" eb="3">
      <t>オオサカシ</t>
    </rPh>
    <rPh sb="5" eb="6">
      <t>ク</t>
    </rPh>
    <rPh sb="8" eb="9">
      <t>マチ</t>
    </rPh>
    <rPh sb="10" eb="12">
      <t>チョウメ</t>
    </rPh>
    <rPh sb="13" eb="14">
      <t>バン</t>
    </rPh>
    <rPh sb="16" eb="17">
      <t>ゴウ</t>
    </rPh>
    <phoneticPr fontId="2"/>
  </si>
  <si>
    <t>〇〇建設株式会社</t>
    <rPh sb="2" eb="4">
      <t>ケンセツ</t>
    </rPh>
    <rPh sb="4" eb="6">
      <t>カブシキ</t>
    </rPh>
    <rPh sb="6" eb="8">
      <t>カイシャ</t>
    </rPh>
    <phoneticPr fontId="2"/>
  </si>
  <si>
    <t>代表取締役　〇〇〇〇</t>
    <rPh sb="0" eb="5">
      <t>ダイヒョウトリシマリヤク</t>
    </rPh>
    <phoneticPr fontId="2"/>
  </si>
  <si>
    <t>該当する□を■にしてください</t>
    <rPh sb="0" eb="2">
      <t>ガイトウ</t>
    </rPh>
    <phoneticPr fontId="2"/>
  </si>
  <si>
    <t>に入力</t>
    <rPh sb="1" eb="3">
      <t>ニュウリョク</t>
    </rPh>
    <phoneticPr fontId="2"/>
  </si>
  <si>
    <t>注意事項</t>
    <rPh sb="0" eb="2">
      <t>チュウイ</t>
    </rPh>
    <rPh sb="2" eb="4">
      <t>ジコウ</t>
    </rPh>
    <phoneticPr fontId="2"/>
  </si>
  <si>
    <t>１．本通知書は、建設業法施行規則第13条の14第2項に規定する事象が発生するおそれがあると</t>
    <phoneticPr fontId="2"/>
  </si>
  <si>
    <t>　　認めるときに提出するものであり、当該事象の発生するおそれが認められない場合は、</t>
    <phoneticPr fontId="2"/>
  </si>
  <si>
    <t>所在地</t>
    <rPh sb="0" eb="3">
      <t>ショザイチ</t>
    </rPh>
    <phoneticPr fontId="2"/>
  </si>
  <si>
    <t>　　提出する必要はありません。</t>
    <rPh sb="6" eb="8">
      <t>ヒツヨウ</t>
    </rPh>
    <phoneticPr fontId="2"/>
  </si>
  <si>
    <t>名称</t>
    <rPh sb="0" eb="2">
      <t>メイショウ</t>
    </rPh>
    <phoneticPr fontId="2"/>
  </si>
  <si>
    <t>代表者職氏名</t>
    <rPh sb="0" eb="3">
      <t>ダイヒョウシャ</t>
    </rPh>
    <rPh sb="3" eb="4">
      <t>ショク</t>
    </rPh>
    <rPh sb="4" eb="6">
      <t>シメイ</t>
    </rPh>
    <phoneticPr fontId="2"/>
  </si>
  <si>
    <t>２．本通知書を提出する場合は、見積書提出と同時に提出してください。</t>
    <rPh sb="15" eb="18">
      <t>ミツモリショ</t>
    </rPh>
    <rPh sb="18" eb="20">
      <t>テイシュツ</t>
    </rPh>
    <rPh sb="21" eb="23">
      <t>ドウジ</t>
    </rPh>
    <rPh sb="24" eb="26">
      <t>テイシュツ</t>
    </rPh>
    <phoneticPr fontId="2"/>
  </si>
  <si>
    <t>３．「上記事象の状況の把握のため必要な情報の入手先」欄においては、受注予定者の通常の</t>
    <phoneticPr fontId="2"/>
  </si>
  <si>
    <t>通　　知　　書</t>
    <rPh sb="0" eb="1">
      <t>トオリ</t>
    </rPh>
    <rPh sb="3" eb="4">
      <t>チ</t>
    </rPh>
    <rPh sb="6" eb="7">
      <t>ショ</t>
    </rPh>
    <phoneticPr fontId="2"/>
  </si>
  <si>
    <t>　　事業活動において把握でき、メディア記事、資材業者の記者発表あるいは公的主体や業界</t>
    <phoneticPr fontId="2"/>
  </si>
  <si>
    <t>　　団体などにより作成・更新された一定の客観性を有する統計資料等に裏付けられた情報を</t>
    <phoneticPr fontId="2"/>
  </si>
  <si>
    <t>　　記載してください。</t>
    <rPh sb="2" eb="4">
      <t>キサイ</t>
    </rPh>
    <phoneticPr fontId="2"/>
  </si>
  <si>
    <t>以下のとおり、建設業法第20条の2第2項に基づき、発生するおそれがあると認める工期又は請負代金の額に影響を及ぼす事象</t>
    <rPh sb="0" eb="2">
      <t>イカ</t>
    </rPh>
    <rPh sb="7" eb="10">
      <t>ケンセツギョウ</t>
    </rPh>
    <rPh sb="10" eb="11">
      <t>ホウ</t>
    </rPh>
    <rPh sb="11" eb="12">
      <t>ダイ</t>
    </rPh>
    <rPh sb="14" eb="15">
      <t>ジョウ</t>
    </rPh>
    <rPh sb="17" eb="18">
      <t>ダイ</t>
    </rPh>
    <rPh sb="19" eb="20">
      <t>コウ</t>
    </rPh>
    <rPh sb="21" eb="22">
      <t>モト</t>
    </rPh>
    <rPh sb="25" eb="27">
      <t>ハッセイ</t>
    </rPh>
    <rPh sb="36" eb="37">
      <t>ミト</t>
    </rPh>
    <rPh sb="39" eb="41">
      <t>コウキ</t>
    </rPh>
    <rPh sb="41" eb="42">
      <t>マタ</t>
    </rPh>
    <rPh sb="43" eb="45">
      <t>ウケオイ</t>
    </rPh>
    <rPh sb="45" eb="47">
      <t>ダイキン</t>
    </rPh>
    <rPh sb="48" eb="49">
      <t>ガク</t>
    </rPh>
    <rPh sb="50" eb="52">
      <t>エイキョウ</t>
    </rPh>
    <rPh sb="53" eb="54">
      <t>オヨ</t>
    </rPh>
    <rPh sb="56" eb="58">
      <t>ジショウ</t>
    </rPh>
    <phoneticPr fontId="2"/>
  </si>
  <si>
    <t>　　（資材業者の口頭のみによる情報など、真偽を確認することが困難である情報は除かれる</t>
    <phoneticPr fontId="2"/>
  </si>
  <si>
    <t>に関する情報を通知します。</t>
    <phoneticPr fontId="2"/>
  </si>
  <si>
    <t>　　　ことに注意してください。）</t>
    <rPh sb="6" eb="8">
      <t>チュウイ</t>
    </rPh>
    <phoneticPr fontId="2"/>
  </si>
  <si>
    <t>４．本通知書により通知した事象が契約締結後に顕在化した場合は、建設業法第20条の2第3項に</t>
    <phoneticPr fontId="2"/>
  </si>
  <si>
    <t>　　より、請負契約の変更についての協議を貴社から当社に対して申し出ることができますが、</t>
    <rPh sb="20" eb="22">
      <t>キシャ</t>
    </rPh>
    <rPh sb="24" eb="26">
      <t>トウシャ</t>
    </rPh>
    <phoneticPr fontId="2"/>
  </si>
  <si>
    <t>　　当該協議については、本件工事の契約約款等に基づき対応を行います。</t>
    <rPh sb="17" eb="19">
      <t>ケイヤク</t>
    </rPh>
    <rPh sb="19" eb="21">
      <t>ヤッカン</t>
    </rPh>
    <rPh sb="29" eb="30">
      <t>オコナ</t>
    </rPh>
    <phoneticPr fontId="2"/>
  </si>
  <si>
    <t>□</t>
  </si>
  <si>
    <t>主要な資機材の供給の不足若しくは遅延又は資機材の価格の高騰（建設業法施行規則第13条の14第2項第1号）</t>
    <rPh sb="0" eb="2">
      <t>シュヨウ</t>
    </rPh>
    <rPh sb="3" eb="6">
      <t>シキザイ</t>
    </rPh>
    <rPh sb="7" eb="9">
      <t>キョウキュウ</t>
    </rPh>
    <rPh sb="10" eb="12">
      <t>フソク</t>
    </rPh>
    <rPh sb="12" eb="13">
      <t>モ</t>
    </rPh>
    <rPh sb="16" eb="18">
      <t>チエン</t>
    </rPh>
    <rPh sb="18" eb="19">
      <t>マタ</t>
    </rPh>
    <rPh sb="20" eb="23">
      <t>シキザイ</t>
    </rPh>
    <rPh sb="24" eb="26">
      <t>カカク</t>
    </rPh>
    <rPh sb="27" eb="29">
      <t>コウトウ</t>
    </rPh>
    <rPh sb="30" eb="33">
      <t>ケンセツギョウ</t>
    </rPh>
    <rPh sb="33" eb="34">
      <t>ホウ</t>
    </rPh>
    <rPh sb="34" eb="36">
      <t>セコウ</t>
    </rPh>
    <rPh sb="36" eb="38">
      <t>キソク</t>
    </rPh>
    <rPh sb="38" eb="39">
      <t>ダイ</t>
    </rPh>
    <rPh sb="41" eb="42">
      <t>ジョウ</t>
    </rPh>
    <rPh sb="45" eb="46">
      <t>ダイ</t>
    </rPh>
    <rPh sb="47" eb="48">
      <t>コウ</t>
    </rPh>
    <rPh sb="48" eb="49">
      <t>ダイ</t>
    </rPh>
    <rPh sb="50" eb="51">
      <t>ゴウ</t>
    </rPh>
    <phoneticPr fontId="2"/>
  </si>
  <si>
    <t>５．本通知書を提出していない場合であっても、本件工事の契約約款に基づき、請負契約の</t>
    <rPh sb="27" eb="29">
      <t>ケイヤク</t>
    </rPh>
    <rPh sb="29" eb="31">
      <t>ヤッカン</t>
    </rPh>
    <phoneticPr fontId="2"/>
  </si>
  <si>
    <t>発生するおそれのある事象</t>
    <rPh sb="0" eb="2">
      <t>ハッセイ</t>
    </rPh>
    <rPh sb="10" eb="12">
      <t>ジショウ</t>
    </rPh>
    <phoneticPr fontId="2"/>
  </si>
  <si>
    <t>　　変更について協議を申し出ることができます。</t>
    <phoneticPr fontId="2"/>
  </si>
  <si>
    <t>上記事象の状況の把握のため必要な情報の入手先</t>
    <rPh sb="0" eb="2">
      <t>ジョウキ</t>
    </rPh>
    <rPh sb="2" eb="4">
      <t>ジショウ</t>
    </rPh>
    <rPh sb="5" eb="7">
      <t>ジョウキョウ</t>
    </rPh>
    <rPh sb="8" eb="10">
      <t>ハアク</t>
    </rPh>
    <rPh sb="13" eb="15">
      <t>ヒツヨウ</t>
    </rPh>
    <rPh sb="16" eb="18">
      <t>ジョウホウ</t>
    </rPh>
    <rPh sb="19" eb="21">
      <t>ニュウシュ</t>
    </rPh>
    <rPh sb="21" eb="22">
      <t>サキ</t>
    </rPh>
    <phoneticPr fontId="2"/>
  </si>
  <si>
    <t>特定の建設工事の種類における労務の供給の不足又は価格の高騰（建設業法施行規則第13条の14第2項第2号）</t>
    <rPh sb="0" eb="2">
      <t>トクテイ</t>
    </rPh>
    <rPh sb="3" eb="5">
      <t>ケンセツ</t>
    </rPh>
    <rPh sb="5" eb="7">
      <t>コウジ</t>
    </rPh>
    <rPh sb="8" eb="10">
      <t>シュルイ</t>
    </rPh>
    <rPh sb="14" eb="16">
      <t>ロウム</t>
    </rPh>
    <rPh sb="17" eb="19">
      <t>キョウキュウ</t>
    </rPh>
    <rPh sb="20" eb="22">
      <t>フソク</t>
    </rPh>
    <rPh sb="22" eb="23">
      <t>マタ</t>
    </rPh>
    <rPh sb="24" eb="26">
      <t>カカク</t>
    </rPh>
    <rPh sb="27" eb="29">
      <t>コウトウ</t>
    </rPh>
    <phoneticPr fontId="2"/>
  </si>
  <si>
    <t>その他連絡事項（上記のほか工期又は請負代金の額に影響を与えることが想定される情報等）</t>
    <rPh sb="2" eb="3">
      <t>タ</t>
    </rPh>
    <rPh sb="3" eb="5">
      <t>レンラク</t>
    </rPh>
    <rPh sb="5" eb="7">
      <t>ジコウ</t>
    </rPh>
    <rPh sb="8" eb="10">
      <t>ジョウキ</t>
    </rPh>
    <rPh sb="13" eb="15">
      <t>コウキ</t>
    </rPh>
    <rPh sb="15" eb="16">
      <t>マタ</t>
    </rPh>
    <rPh sb="17" eb="19">
      <t>ウケオイ</t>
    </rPh>
    <rPh sb="19" eb="21">
      <t>ダイキン</t>
    </rPh>
    <rPh sb="22" eb="23">
      <t>ガク</t>
    </rPh>
    <rPh sb="24" eb="26">
      <t>エイキョウ</t>
    </rPh>
    <rPh sb="27" eb="28">
      <t>アタ</t>
    </rPh>
    <rPh sb="33" eb="35">
      <t>ソウテイ</t>
    </rPh>
    <rPh sb="38" eb="40">
      <t>ジョウホウ</t>
    </rPh>
    <rPh sb="40" eb="41">
      <t>トウ</t>
    </rPh>
    <phoneticPr fontId="2"/>
  </si>
  <si>
    <t>大阪市○○区○○○○○○</t>
    <rPh sb="0" eb="3">
      <t>オオサカシ</t>
    </rPh>
    <rPh sb="5" eb="6">
      <t>ク</t>
    </rPh>
    <phoneticPr fontId="2"/>
  </si>
  <si>
    <t>○○○○株式会社</t>
    <rPh sb="4" eb="6">
      <t>カブシキ</t>
    </rPh>
    <rPh sb="6" eb="8">
      <t>カイシャ</t>
    </rPh>
    <phoneticPr fontId="2"/>
  </si>
  <si>
    <t>代表取締役　○○○○</t>
    <rPh sb="0" eb="2">
      <t>ダイヒョウ</t>
    </rPh>
    <rPh sb="2" eb="5">
      <t>トリシマリヤク</t>
    </rPh>
    <phoneticPr fontId="2"/>
  </si>
  <si>
    <t>■</t>
  </si>
  <si>
    <t>国際的な石炭価格上昇に伴うコンクリート価格の高騰</t>
    <rPh sb="0" eb="2">
      <t>コクサイ</t>
    </rPh>
    <rPh sb="2" eb="3">
      <t>テキ</t>
    </rPh>
    <rPh sb="4" eb="6">
      <t>セキタン</t>
    </rPh>
    <rPh sb="6" eb="8">
      <t>カカク</t>
    </rPh>
    <rPh sb="8" eb="10">
      <t>ジョウショウ</t>
    </rPh>
    <rPh sb="11" eb="12">
      <t>トモナ</t>
    </rPh>
    <rPh sb="19" eb="21">
      <t>カカク</t>
    </rPh>
    <rPh sb="22" eb="24">
      <t>コウトウ</t>
    </rPh>
    <phoneticPr fontId="2"/>
  </si>
  <si>
    <t>　https://www.○○○○.jp/index</t>
    <phoneticPr fontId="2"/>
  </si>
  <si>
    <t>○○地震の復旧工事の本格化による交通誘導員の不足</t>
    <rPh sb="2" eb="4">
      <t>ジシン</t>
    </rPh>
    <rPh sb="5" eb="7">
      <t>フッキュウ</t>
    </rPh>
    <rPh sb="7" eb="9">
      <t>コウジ</t>
    </rPh>
    <rPh sb="10" eb="13">
      <t>ホンカクカ</t>
    </rPh>
    <rPh sb="16" eb="18">
      <t>コウツウ</t>
    </rPh>
    <rPh sb="18" eb="21">
      <t>ユウドウイン</t>
    </rPh>
    <rPh sb="22" eb="24">
      <t>フソク</t>
    </rPh>
    <phoneticPr fontId="2"/>
  </si>
  <si>
    <t>　別添のPDFを参照</t>
    <rPh sb="1" eb="3">
      <t>ベッテン</t>
    </rPh>
    <rPh sb="8" eb="10">
      <t>サンショウ</t>
    </rPh>
    <phoneticPr fontId="2"/>
  </si>
  <si>
    <t>株式会社ナカバヤシ</t>
    <rPh sb="0" eb="2">
      <t>カブシキ</t>
    </rPh>
    <rPh sb="2" eb="4">
      <t>カイシャ</t>
    </rPh>
    <phoneticPr fontId="2"/>
  </si>
  <si>
    <t>ナカバヤシにて負担</t>
    <rPh sb="7" eb="9">
      <t>フタン</t>
    </rPh>
    <phoneticPr fontId="2"/>
  </si>
  <si>
    <t>株式会社ナカバヤシ　御中</t>
    <rPh sb="0" eb="2">
      <t>カブシキ</t>
    </rPh>
    <rPh sb="2" eb="4">
      <t>カイシャ</t>
    </rPh>
    <rPh sb="10" eb="12">
      <t>オンチュウ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</si>
</sst>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 &quot;#,##0"/>
    <numFmt numFmtId="177" formatCode="#,##0.0;&quot;▲ &quot;#,##0.0"/>
    <numFmt numFmtId="178" formatCode="#,##0_);[Red]\(#,##0\)"/>
    <numFmt numFmtId="179" formatCode="&quot;金&quot;#,##0&quot;円也&quot;"/>
    <numFmt numFmtId="180" formatCode="0.0%"/>
    <numFmt numFmtId="181" formatCode="0.000%"/>
  </numFmts>
  <fonts count="53">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2"/>
      <charset val="128"/>
      <scheme val="minor"/>
    </font>
    <font>
      <sz val="11"/>
      <name val="Meiryo UI"/>
      <family val="3"/>
    </font>
    <font>
      <sz val="10"/>
      <name val="Meiryo UI"/>
      <family val="3"/>
    </font>
    <font>
      <sz val="6"/>
      <name val="ＭＳ Ｐゴシック"/>
      <family val="2"/>
      <charset val="128"/>
      <scheme val="minor"/>
    </font>
    <font>
      <sz val="11"/>
      <name val="Meiryo UI"/>
      <family val="3"/>
      <charset val="128"/>
    </font>
    <font>
      <sz val="12"/>
      <name val="Meiryo UI"/>
      <family val="3"/>
      <charset val="128"/>
    </font>
    <font>
      <sz val="6"/>
      <name val="ＭＳ Ｐゴシック"/>
      <family val="3"/>
      <charset val="128"/>
      <scheme val="minor"/>
    </font>
    <font>
      <b/>
      <sz val="12"/>
      <name val="Meiryo UI"/>
      <family val="3"/>
      <charset val="128"/>
    </font>
    <font>
      <b/>
      <sz val="14"/>
      <name val="Meiryo UI"/>
      <family val="3"/>
      <charset val="128"/>
    </font>
    <font>
      <b/>
      <sz val="11"/>
      <name val="Meiryo UI"/>
      <family val="3"/>
      <charset val="128"/>
    </font>
    <font>
      <sz val="10"/>
      <name val="Meiryo UI"/>
      <family val="3"/>
      <charset val="128"/>
    </font>
    <font>
      <sz val="11"/>
      <color rgb="FFFF0000"/>
      <name val="Meiryo UI"/>
      <family val="3"/>
      <charset val="128"/>
    </font>
    <font>
      <b/>
      <sz val="11"/>
      <color rgb="FFFF0000"/>
      <name val="Meiryo UI"/>
      <family val="3"/>
      <charset val="128"/>
    </font>
    <font>
      <b/>
      <sz val="11"/>
      <color theme="4"/>
      <name val="Meiryo UI"/>
      <family val="3"/>
      <charset val="128"/>
    </font>
    <font>
      <u/>
      <sz val="11"/>
      <color theme="10"/>
      <name val="ＭＳ Ｐゴシック"/>
      <family val="3"/>
      <charset val="128"/>
    </font>
    <font>
      <u/>
      <sz val="10"/>
      <color theme="10"/>
      <name val="Meiryo UI"/>
      <family val="3"/>
      <charset val="128"/>
    </font>
    <font>
      <sz val="18"/>
      <name val="Meiryo UI"/>
      <family val="3"/>
      <charset val="128"/>
    </font>
    <font>
      <u/>
      <sz val="18"/>
      <name val="Meiryo UI"/>
      <family val="3"/>
      <charset val="128"/>
    </font>
    <font>
      <b/>
      <sz val="18"/>
      <name val="Meiryo UI"/>
      <family val="3"/>
      <charset val="128"/>
    </font>
    <font>
      <sz val="14"/>
      <name val="Meiryo UI"/>
      <family val="3"/>
      <charset val="128"/>
    </font>
    <font>
      <sz val="18"/>
      <color rgb="FF00B0F0"/>
      <name val="Meiryo UI"/>
      <family val="3"/>
      <charset val="128"/>
    </font>
    <font>
      <sz val="9"/>
      <color rgb="FF000000"/>
      <name val="Meiryo UI"/>
      <family val="3"/>
      <charset val="128"/>
    </font>
    <font>
      <sz val="9"/>
      <name val="Meiryo UI"/>
      <family val="3"/>
      <charset val="128"/>
    </font>
    <font>
      <sz val="11"/>
      <color theme="1"/>
      <name val="ＭＳ Ｐゴシック"/>
      <family val="2"/>
      <scheme val="minor"/>
    </font>
    <font>
      <sz val="11"/>
      <color theme="0"/>
      <name val="Meiryo UI"/>
      <family val="3"/>
      <charset val="128"/>
    </font>
    <font>
      <sz val="9"/>
      <color rgb="FFFF0000"/>
      <name val="Meiryo UI"/>
      <family val="3"/>
      <charset val="128"/>
    </font>
    <font>
      <sz val="8"/>
      <name val="Meiryo UI"/>
      <family val="3"/>
      <charset val="128"/>
    </font>
    <font>
      <b/>
      <sz val="9"/>
      <color indexed="81"/>
      <name val="Meiryo UI"/>
      <family val="3"/>
      <charset val="128"/>
    </font>
    <font>
      <b/>
      <sz val="9"/>
      <color indexed="81"/>
      <name val="MS P ゴシック"/>
      <family val="3"/>
      <charset val="128"/>
    </font>
    <font>
      <sz val="9"/>
      <color indexed="81"/>
      <name val="MS P ゴシック"/>
      <family val="3"/>
      <charset val="128"/>
    </font>
    <font>
      <b/>
      <sz val="11"/>
      <color rgb="FF000000"/>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5" tint="0.79998168889431442"/>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style="dashed">
        <color indexed="64"/>
      </left>
      <right/>
      <top style="dashed">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s>
  <cellStyleXfs count="52">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xf numFmtId="38" fontId="3"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1" fillId="0" borderId="0" applyFont="0" applyFill="0" applyBorder="0" applyAlignment="0" applyProtection="0"/>
    <xf numFmtId="0" fontId="20" fillId="7" borderId="4" applyNumberFormat="0" applyAlignment="0" applyProtection="0">
      <alignment vertical="center"/>
    </xf>
    <xf numFmtId="0" fontId="21" fillId="4" borderId="0" applyNumberFormat="0" applyBorder="0" applyAlignment="0" applyProtection="0">
      <alignment vertical="center"/>
    </xf>
    <xf numFmtId="0" fontId="4" fillId="0" borderId="0"/>
    <xf numFmtId="38" fontId="4" fillId="0" borderId="0" applyFont="0" applyFill="0" applyBorder="0" applyAlignment="0" applyProtection="0"/>
    <xf numFmtId="0" fontId="22" fillId="0" borderId="0">
      <alignment vertical="center"/>
    </xf>
    <xf numFmtId="38" fontId="22" fillId="0" borderId="0" applyFont="0" applyFill="0" applyBorder="0" applyAlignment="0" applyProtection="0">
      <alignment vertical="center"/>
    </xf>
    <xf numFmtId="9" fontId="22" fillId="0" borderId="0" applyFont="0" applyFill="0" applyBorder="0" applyAlignment="0" applyProtection="0">
      <alignment vertical="center"/>
    </xf>
    <xf numFmtId="0" fontId="36" fillId="0" borderId="0" applyNumberFormat="0" applyFill="0" applyBorder="0" applyAlignment="0" applyProtection="0"/>
    <xf numFmtId="9" fontId="45" fillId="0" borderId="0" applyFont="0" applyFill="0" applyBorder="0" applyAlignment="0" applyProtection="0">
      <alignment vertical="center"/>
    </xf>
  </cellStyleXfs>
  <cellXfs count="208">
    <xf numFmtId="0" fontId="0" fillId="0" borderId="0" xfId="0"/>
    <xf numFmtId="0" fontId="23" fillId="24" borderId="0" xfId="47" applyFont="1" applyFill="1">
      <alignment vertical="center"/>
    </xf>
    <xf numFmtId="0" fontId="24" fillId="24" borderId="0" xfId="47" applyFont="1" applyFill="1">
      <alignment vertical="center"/>
    </xf>
    <xf numFmtId="0" fontId="26" fillId="25" borderId="16" xfId="47" applyFont="1" applyFill="1" applyBorder="1">
      <alignment vertical="center"/>
    </xf>
    <xf numFmtId="0" fontId="26" fillId="24" borderId="0" xfId="47" applyFont="1" applyFill="1">
      <alignment vertical="center"/>
    </xf>
    <xf numFmtId="0" fontId="27" fillId="24" borderId="29" xfId="47" applyFont="1" applyFill="1" applyBorder="1">
      <alignment vertical="center"/>
    </xf>
    <xf numFmtId="0" fontId="26" fillId="24" borderId="19" xfId="47" applyFont="1" applyFill="1" applyBorder="1">
      <alignment vertical="center"/>
    </xf>
    <xf numFmtId="0" fontId="29" fillId="24" borderId="30" xfId="47" applyFont="1" applyFill="1" applyBorder="1" applyAlignment="1">
      <alignment horizontal="center"/>
    </xf>
    <xf numFmtId="0" fontId="29" fillId="24" borderId="31" xfId="47" applyFont="1" applyFill="1" applyBorder="1">
      <alignment vertical="center"/>
    </xf>
    <xf numFmtId="0" fontId="26" fillId="24" borderId="32" xfId="47" applyFont="1" applyFill="1" applyBorder="1">
      <alignment vertical="center"/>
    </xf>
    <xf numFmtId="0" fontId="26" fillId="24" borderId="31" xfId="47" applyFont="1" applyFill="1" applyBorder="1" applyAlignment="1"/>
    <xf numFmtId="0" fontId="30" fillId="24" borderId="0" xfId="47" applyFont="1" applyFill="1" applyAlignment="1">
      <alignment horizontal="center"/>
    </xf>
    <xf numFmtId="0" fontId="30" fillId="24" borderId="0" xfId="47" applyFont="1" applyFill="1" applyAlignment="1"/>
    <xf numFmtId="0" fontId="26" fillId="24" borderId="0" xfId="47" applyFont="1" applyFill="1" applyAlignment="1"/>
    <xf numFmtId="0" fontId="30" fillId="24" borderId="32" xfId="47" applyFont="1" applyFill="1" applyBorder="1" applyAlignment="1"/>
    <xf numFmtId="0" fontId="26" fillId="24" borderId="0" xfId="47" applyFont="1" applyFill="1" applyAlignment="1">
      <alignment horizontal="left"/>
    </xf>
    <xf numFmtId="0" fontId="26" fillId="24" borderId="31" xfId="47" applyFont="1" applyFill="1" applyBorder="1">
      <alignment vertical="center"/>
    </xf>
    <xf numFmtId="0" fontId="31" fillId="24" borderId="0" xfId="47" applyFont="1" applyFill="1" applyAlignment="1">
      <alignment horizontal="left" vertical="top"/>
    </xf>
    <xf numFmtId="0" fontId="26" fillId="24" borderId="16" xfId="47" applyFont="1" applyFill="1" applyBorder="1" applyAlignment="1">
      <alignment horizontal="center"/>
    </xf>
    <xf numFmtId="0" fontId="26" fillId="24" borderId="34" xfId="47" applyFont="1" applyFill="1" applyBorder="1" applyAlignment="1">
      <alignment horizontal="center"/>
    </xf>
    <xf numFmtId="0" fontId="26" fillId="24" borderId="31" xfId="47" applyFont="1" applyFill="1" applyBorder="1" applyAlignment="1">
      <alignment horizontal="center" vertical="center"/>
    </xf>
    <xf numFmtId="0" fontId="26" fillId="25" borderId="22" xfId="47" applyFont="1" applyFill="1" applyBorder="1">
      <alignment vertical="center"/>
    </xf>
    <xf numFmtId="38" fontId="26" fillId="24" borderId="36" xfId="48" applyFont="1" applyFill="1" applyBorder="1" applyAlignment="1">
      <alignment vertical="center"/>
    </xf>
    <xf numFmtId="38" fontId="26" fillId="24" borderId="36" xfId="48" applyFont="1" applyFill="1" applyBorder="1" applyAlignment="1">
      <alignment horizontal="center" vertical="center"/>
    </xf>
    <xf numFmtId="38" fontId="26" fillId="24" borderId="16" xfId="48" applyFont="1" applyFill="1" applyBorder="1" applyAlignment="1">
      <alignment horizontal="right" vertical="center"/>
    </xf>
    <xf numFmtId="0" fontId="26" fillId="24" borderId="0" xfId="47" applyFont="1" applyFill="1" applyAlignment="1">
      <alignment horizontal="right" vertical="top"/>
    </xf>
    <xf numFmtId="38" fontId="26" fillId="24" borderId="36" xfId="48" applyFont="1" applyFill="1" applyBorder="1" applyAlignment="1">
      <alignment horizontal="right" vertical="center"/>
    </xf>
    <xf numFmtId="0" fontId="26" fillId="24" borderId="0" xfId="47" applyFont="1" applyFill="1" applyAlignment="1">
      <alignment horizontal="center" vertical="top"/>
    </xf>
    <xf numFmtId="38" fontId="26" fillId="24" borderId="0" xfId="48" applyFont="1" applyFill="1" applyAlignment="1">
      <alignment horizontal="center" vertical="center"/>
    </xf>
    <xf numFmtId="0" fontId="31" fillId="24" borderId="0" xfId="47" applyFont="1" applyFill="1">
      <alignment vertical="center"/>
    </xf>
    <xf numFmtId="0" fontId="26" fillId="24" borderId="20" xfId="47" applyFont="1" applyFill="1" applyBorder="1">
      <alignment vertical="center"/>
    </xf>
    <xf numFmtId="38" fontId="26" fillId="24" borderId="0" xfId="48" applyFont="1" applyFill="1" applyAlignment="1">
      <alignment horizontal="right" vertical="center"/>
    </xf>
    <xf numFmtId="0" fontId="26" fillId="24" borderId="0" xfId="47" applyFont="1" applyFill="1" applyAlignment="1">
      <alignment vertical="center" wrapText="1"/>
    </xf>
    <xf numFmtId="0" fontId="26" fillId="24" borderId="22" xfId="47" applyFont="1" applyFill="1" applyBorder="1">
      <alignment vertical="center"/>
    </xf>
    <xf numFmtId="0" fontId="26" fillId="24" borderId="10" xfId="47" applyFont="1" applyFill="1" applyBorder="1">
      <alignment vertical="center"/>
    </xf>
    <xf numFmtId="0" fontId="26" fillId="24" borderId="21" xfId="47" applyFont="1" applyFill="1" applyBorder="1">
      <alignment vertical="center"/>
    </xf>
    <xf numFmtId="38" fontId="26" fillId="25" borderId="16" xfId="48" applyFont="1" applyFill="1" applyBorder="1" applyAlignment="1">
      <alignment vertical="center"/>
    </xf>
    <xf numFmtId="0" fontId="35" fillId="24" borderId="0" xfId="47" applyFont="1" applyFill="1" applyAlignment="1"/>
    <xf numFmtId="0" fontId="37" fillId="24" borderId="0" xfId="50" applyFont="1" applyFill="1" applyAlignment="1">
      <alignment vertical="center"/>
    </xf>
    <xf numFmtId="0" fontId="26" fillId="0" borderId="0" xfId="0" applyFont="1"/>
    <xf numFmtId="0" fontId="38" fillId="0" borderId="0" xfId="0" applyFont="1" applyAlignment="1">
      <alignment horizontal="center"/>
    </xf>
    <xf numFmtId="0" fontId="26" fillId="0" borderId="0" xfId="0" applyFont="1" applyAlignment="1">
      <alignment horizontal="centerContinuous"/>
    </xf>
    <xf numFmtId="0" fontId="39" fillId="0" borderId="0" xfId="0" applyFont="1" applyAlignment="1">
      <alignment horizontal="center"/>
    </xf>
    <xf numFmtId="0" fontId="40" fillId="0" borderId="0" xfId="0" applyFont="1" applyAlignment="1">
      <alignment horizontal="centerContinuous"/>
    </xf>
    <xf numFmtId="0" fontId="38" fillId="0" borderId="0" xfId="0" applyFont="1" applyAlignment="1">
      <alignment horizontal="centerContinuous"/>
    </xf>
    <xf numFmtId="0" fontId="26" fillId="0" borderId="0" xfId="0" applyFont="1" applyAlignment="1">
      <alignment horizontal="right"/>
    </xf>
    <xf numFmtId="0" fontId="41" fillId="0" borderId="0" xfId="0" applyFont="1"/>
    <xf numFmtId="0" fontId="41" fillId="0" borderId="10" xfId="0" applyFont="1" applyBorder="1" applyAlignment="1">
      <alignment horizontal="centerContinuous"/>
    </xf>
    <xf numFmtId="0" fontId="41" fillId="0" borderId="0" xfId="0" applyFont="1" applyAlignment="1">
      <alignment horizontal="centerContinuous"/>
    </xf>
    <xf numFmtId="0" fontId="26" fillId="0" borderId="15" xfId="0" applyFont="1" applyBorder="1"/>
    <xf numFmtId="0" fontId="41" fillId="0" borderId="11" xfId="0" applyFont="1" applyBorder="1"/>
    <xf numFmtId="0" fontId="32" fillId="0" borderId="23" xfId="0" applyFont="1" applyBorder="1" applyAlignment="1">
      <alignment horizontal="right" vertical="center" indent="1"/>
    </xf>
    <xf numFmtId="0" fontId="26" fillId="0" borderId="12" xfId="0" applyFont="1" applyBorder="1"/>
    <xf numFmtId="0" fontId="32" fillId="0" borderId="24" xfId="0" applyFont="1" applyBorder="1" applyAlignment="1">
      <alignment horizontal="right" vertical="center" indent="1"/>
    </xf>
    <xf numFmtId="0" fontId="26" fillId="0" borderId="0" xfId="0" applyFont="1" applyAlignment="1">
      <alignment horizontal="center"/>
    </xf>
    <xf numFmtId="0" fontId="26" fillId="0" borderId="0" xfId="0" applyFont="1" applyAlignment="1">
      <alignment shrinkToFit="1"/>
    </xf>
    <xf numFmtId="0" fontId="26" fillId="0" borderId="13" xfId="0" applyFont="1" applyBorder="1"/>
    <xf numFmtId="0" fontId="26" fillId="0" borderId="14" xfId="0" applyFont="1" applyBorder="1"/>
    <xf numFmtId="0" fontId="32" fillId="0" borderId="25" xfId="0" applyFont="1" applyBorder="1" applyAlignment="1">
      <alignment horizontal="right" vertical="center" indent="1"/>
    </xf>
    <xf numFmtId="0" fontId="26" fillId="0" borderId="0" xfId="0" applyFont="1" applyAlignment="1">
      <alignment horizontal="right" indent="1"/>
    </xf>
    <xf numFmtId="179" fontId="31" fillId="0" borderId="0" xfId="0" applyNumberFormat="1" applyFont="1" applyAlignment="1">
      <alignment horizontal="distributed"/>
    </xf>
    <xf numFmtId="0" fontId="31" fillId="0" borderId="20" xfId="0" applyFont="1" applyBorder="1"/>
    <xf numFmtId="0" fontId="31" fillId="0" borderId="17" xfId="0" applyFont="1" applyBorder="1"/>
    <xf numFmtId="0" fontId="31" fillId="0" borderId="18" xfId="0" applyFont="1" applyBorder="1"/>
    <xf numFmtId="0" fontId="26" fillId="0" borderId="20" xfId="0" applyFont="1" applyBorder="1" applyAlignment="1">
      <alignment horizontal="centerContinuous"/>
    </xf>
    <xf numFmtId="0" fontId="26" fillId="0" borderId="17" xfId="0" applyFont="1" applyBorder="1" applyAlignment="1">
      <alignment horizontal="centerContinuous"/>
    </xf>
    <xf numFmtId="0" fontId="26" fillId="0" borderId="18" xfId="0" applyFont="1" applyBorder="1" applyAlignment="1">
      <alignment horizontal="centerContinuous"/>
    </xf>
    <xf numFmtId="0" fontId="26" fillId="0" borderId="20" xfId="0" applyFont="1" applyBorder="1"/>
    <xf numFmtId="0" fontId="26" fillId="0" borderId="17" xfId="0" applyFont="1" applyBorder="1"/>
    <xf numFmtId="0" fontId="26" fillId="0" borderId="18" xfId="0" applyFont="1" applyBorder="1"/>
    <xf numFmtId="0" fontId="32" fillId="0" borderId="20" xfId="0" applyFont="1" applyBorder="1"/>
    <xf numFmtId="0" fontId="32" fillId="0" borderId="0" xfId="0" applyFont="1"/>
    <xf numFmtId="0" fontId="33" fillId="0" borderId="0" xfId="0" applyFont="1"/>
    <xf numFmtId="0" fontId="42" fillId="0" borderId="0" xfId="0" applyFont="1" applyAlignment="1">
      <alignment horizontal="center"/>
    </xf>
    <xf numFmtId="0" fontId="38" fillId="0" borderId="0" xfId="0" applyFont="1"/>
    <xf numFmtId="0" fontId="26" fillId="24" borderId="33" xfId="47" applyFont="1" applyFill="1" applyBorder="1" applyAlignment="1">
      <alignment horizontal="center"/>
    </xf>
    <xf numFmtId="0" fontId="23" fillId="24" borderId="0" xfId="47" applyFont="1" applyFill="1" applyAlignment="1">
      <alignment horizontal="center" vertical="center"/>
    </xf>
    <xf numFmtId="0" fontId="23" fillId="25" borderId="16" xfId="47" applyFont="1" applyFill="1" applyBorder="1">
      <alignment vertical="center"/>
    </xf>
    <xf numFmtId="0" fontId="32" fillId="24" borderId="0" xfId="47" applyFont="1" applyFill="1">
      <alignment vertical="center"/>
    </xf>
    <xf numFmtId="0" fontId="26" fillId="24" borderId="19" xfId="47" applyFont="1" applyFill="1" applyBorder="1" applyAlignment="1">
      <alignment horizontal="center" vertical="center"/>
    </xf>
    <xf numFmtId="0" fontId="26" fillId="24" borderId="0" xfId="47" applyFont="1" applyFill="1" applyAlignment="1">
      <alignment horizontal="center" vertical="center"/>
    </xf>
    <xf numFmtId="0" fontId="26" fillId="24" borderId="32" xfId="47" applyFont="1" applyFill="1" applyBorder="1" applyAlignment="1">
      <alignment horizontal="center"/>
    </xf>
    <xf numFmtId="0" fontId="26" fillId="24" borderId="29" xfId="47" applyFont="1" applyFill="1" applyBorder="1" applyAlignment="1">
      <alignment horizontal="center"/>
    </xf>
    <xf numFmtId="38" fontId="26" fillId="24" borderId="0" xfId="48" applyFont="1" applyFill="1" applyBorder="1" applyAlignment="1">
      <alignment horizontal="right" vertical="center"/>
    </xf>
    <xf numFmtId="0" fontId="26" fillId="24" borderId="17" xfId="47" applyFont="1" applyFill="1" applyBorder="1">
      <alignment vertical="center"/>
    </xf>
    <xf numFmtId="38" fontId="26" fillId="24" borderId="33" xfId="48" applyFont="1" applyFill="1" applyBorder="1" applyAlignment="1">
      <alignment horizontal="right" vertical="center"/>
    </xf>
    <xf numFmtId="38" fontId="26" fillId="24" borderId="16" xfId="48" applyFont="1" applyFill="1" applyBorder="1">
      <alignment vertical="center"/>
    </xf>
    <xf numFmtId="38" fontId="26" fillId="24" borderId="0" xfId="48" applyFont="1" applyFill="1" applyBorder="1">
      <alignment vertical="center"/>
    </xf>
    <xf numFmtId="180" fontId="26" fillId="24" borderId="0" xfId="51" applyNumberFormat="1" applyFont="1" applyFill="1">
      <alignment vertical="center"/>
    </xf>
    <xf numFmtId="1" fontId="26" fillId="24" borderId="36" xfId="47" applyNumberFormat="1" applyFont="1" applyFill="1" applyBorder="1" applyAlignment="1">
      <alignment horizontal="right" vertical="center"/>
    </xf>
    <xf numFmtId="0" fontId="26" fillId="24" borderId="10" xfId="47" applyFont="1" applyFill="1" applyBorder="1" applyAlignment="1">
      <alignment horizontal="center" vertical="center"/>
    </xf>
    <xf numFmtId="0" fontId="46" fillId="24" borderId="0" xfId="47" applyFont="1" applyFill="1" applyAlignment="1">
      <alignment horizontal="right" vertical="center"/>
    </xf>
    <xf numFmtId="180" fontId="26" fillId="24" borderId="0" xfId="49" applyNumberFormat="1" applyFont="1" applyFill="1" applyBorder="1" applyAlignment="1">
      <alignment horizontal="right" vertical="center"/>
    </xf>
    <xf numFmtId="10" fontId="26" fillId="24" borderId="0" xfId="49" applyNumberFormat="1" applyFont="1" applyFill="1" applyBorder="1" applyAlignment="1">
      <alignment horizontal="right" vertical="center"/>
    </xf>
    <xf numFmtId="176" fontId="44" fillId="0" borderId="0" xfId="33" applyNumberFormat="1" applyFont="1" applyFill="1" applyProtection="1">
      <protection locked="0"/>
    </xf>
    <xf numFmtId="0" fontId="44" fillId="0" borderId="0" xfId="33" quotePrefix="1" applyNumberFormat="1" applyFont="1" applyFill="1" applyAlignment="1" applyProtection="1"/>
    <xf numFmtId="176" fontId="44" fillId="0" borderId="0" xfId="33" applyNumberFormat="1" applyFont="1" applyFill="1" applyProtection="1"/>
    <xf numFmtId="176" fontId="44" fillId="0" borderId="0" xfId="33" applyNumberFormat="1" applyFont="1" applyFill="1" applyBorder="1" applyProtection="1"/>
    <xf numFmtId="177" fontId="44" fillId="0" borderId="0" xfId="33" applyNumberFormat="1" applyFont="1" applyFill="1" applyAlignment="1" applyProtection="1">
      <alignment horizontal="center"/>
      <protection locked="0"/>
    </xf>
    <xf numFmtId="49" fontId="44" fillId="0" borderId="0" xfId="33" applyNumberFormat="1" applyFont="1" applyFill="1" applyAlignment="1" applyProtection="1">
      <alignment horizontal="center"/>
      <protection locked="0"/>
    </xf>
    <xf numFmtId="176" fontId="44" fillId="0" borderId="0" xfId="33" applyNumberFormat="1" applyFont="1" applyFill="1" applyAlignment="1" applyProtection="1">
      <alignment horizontal="right"/>
    </xf>
    <xf numFmtId="176" fontId="44" fillId="0" borderId="0" xfId="33" applyNumberFormat="1" applyFont="1" applyFill="1" applyAlignment="1" applyProtection="1">
      <alignment horizontal="right"/>
      <protection locked="0"/>
    </xf>
    <xf numFmtId="176" fontId="44" fillId="0" borderId="0" xfId="33" applyNumberFormat="1" applyFont="1" applyFill="1" applyAlignment="1" applyProtection="1">
      <alignment horizontal="left" indent="2"/>
      <protection locked="0"/>
    </xf>
    <xf numFmtId="178" fontId="44" fillId="0" borderId="0" xfId="0" applyNumberFormat="1" applyFont="1"/>
    <xf numFmtId="0" fontId="44" fillId="0" borderId="0" xfId="0" applyFont="1"/>
    <xf numFmtId="0" fontId="44" fillId="0" borderId="33" xfId="33" quotePrefix="1" applyNumberFormat="1" applyFont="1" applyFill="1" applyBorder="1" applyAlignment="1" applyProtection="1"/>
    <xf numFmtId="176" fontId="44" fillId="0" borderId="33" xfId="33" applyNumberFormat="1" applyFont="1" applyFill="1" applyBorder="1" applyProtection="1"/>
    <xf numFmtId="177" fontId="44" fillId="0" borderId="33" xfId="33" applyNumberFormat="1" applyFont="1" applyFill="1" applyBorder="1" applyAlignment="1" applyProtection="1">
      <alignment horizontal="center"/>
      <protection locked="0"/>
    </xf>
    <xf numFmtId="49" fontId="44" fillId="0" borderId="33" xfId="33" applyNumberFormat="1" applyFont="1" applyFill="1" applyBorder="1" applyAlignment="1" applyProtection="1">
      <alignment horizontal="center"/>
      <protection locked="0"/>
    </xf>
    <xf numFmtId="176" fontId="44" fillId="0" borderId="20" xfId="33" applyNumberFormat="1" applyFont="1" applyFill="1" applyBorder="1" applyAlignment="1" applyProtection="1">
      <alignment horizontal="centerContinuous"/>
    </xf>
    <xf numFmtId="176" fontId="44" fillId="0" borderId="17" xfId="33" applyNumberFormat="1" applyFont="1" applyFill="1" applyBorder="1" applyAlignment="1" applyProtection="1">
      <alignment horizontal="centerContinuous"/>
    </xf>
    <xf numFmtId="176" fontId="44" fillId="0" borderId="18" xfId="33" applyNumberFormat="1" applyFont="1" applyFill="1" applyBorder="1" applyAlignment="1" applyProtection="1">
      <alignment horizontal="centerContinuous"/>
    </xf>
    <xf numFmtId="176" fontId="44" fillId="0" borderId="33" xfId="33" applyNumberFormat="1" applyFont="1" applyFill="1" applyBorder="1" applyAlignment="1" applyProtection="1">
      <alignment horizontal="right"/>
      <protection locked="0"/>
    </xf>
    <xf numFmtId="176" fontId="44" fillId="0" borderId="33" xfId="33" applyNumberFormat="1" applyFont="1" applyFill="1" applyBorder="1" applyAlignment="1" applyProtection="1">
      <alignment horizontal="left" indent="2"/>
      <protection locked="0"/>
    </xf>
    <xf numFmtId="176" fontId="44" fillId="0" borderId="0" xfId="33" applyNumberFormat="1" applyFont="1" applyFill="1" applyBorder="1" applyAlignment="1" applyProtection="1">
      <protection locked="0"/>
    </xf>
    <xf numFmtId="0" fontId="44" fillId="0" borderId="36" xfId="33" applyNumberFormat="1" applyFont="1" applyFill="1" applyBorder="1" applyAlignment="1" applyProtection="1">
      <alignment horizontal="center"/>
    </xf>
    <xf numFmtId="176" fontId="44" fillId="0" borderId="10" xfId="33" applyNumberFormat="1" applyFont="1" applyFill="1" applyBorder="1" applyAlignment="1" applyProtection="1">
      <alignment horizontal="center"/>
    </xf>
    <xf numFmtId="176" fontId="44" fillId="0" borderId="36" xfId="33" applyNumberFormat="1" applyFont="1" applyFill="1" applyBorder="1" applyAlignment="1" applyProtection="1">
      <alignment horizontal="center"/>
    </xf>
    <xf numFmtId="177" fontId="44" fillId="0" borderId="21" xfId="33" applyNumberFormat="1" applyFont="1" applyFill="1" applyBorder="1" applyAlignment="1" applyProtection="1">
      <alignment horizontal="center"/>
      <protection locked="0"/>
    </xf>
    <xf numFmtId="49" fontId="44" fillId="0" borderId="21" xfId="33" applyNumberFormat="1" applyFont="1" applyFill="1" applyBorder="1" applyAlignment="1" applyProtection="1">
      <alignment horizontal="center"/>
      <protection locked="0"/>
    </xf>
    <xf numFmtId="176" fontId="44" fillId="0" borderId="16" xfId="33" applyNumberFormat="1" applyFont="1" applyFill="1" applyBorder="1" applyAlignment="1" applyProtection="1">
      <alignment horizontal="center"/>
    </xf>
    <xf numFmtId="176" fontId="44" fillId="0" borderId="21" xfId="33" applyNumberFormat="1" applyFont="1" applyFill="1" applyBorder="1" applyAlignment="1" applyProtection="1">
      <alignment horizontal="center"/>
      <protection locked="0"/>
    </xf>
    <xf numFmtId="0" fontId="47" fillId="0" borderId="0" xfId="0" applyFont="1"/>
    <xf numFmtId="176" fontId="44" fillId="0" borderId="0" xfId="33" applyNumberFormat="1" applyFont="1" applyFill="1" applyBorder="1" applyProtection="1">
      <protection locked="0"/>
    </xf>
    <xf numFmtId="0" fontId="44" fillId="0" borderId="16" xfId="33" quotePrefix="1" applyNumberFormat="1" applyFont="1" applyFill="1" applyBorder="1" applyAlignment="1" applyProtection="1"/>
    <xf numFmtId="176" fontId="44" fillId="0" borderId="10" xfId="33" applyNumberFormat="1" applyFont="1" applyFill="1" applyBorder="1" applyAlignment="1" applyProtection="1">
      <alignment wrapText="1"/>
    </xf>
    <xf numFmtId="49" fontId="44" fillId="0" borderId="16" xfId="33" applyNumberFormat="1" applyFont="1" applyFill="1" applyBorder="1" applyAlignment="1" applyProtection="1">
      <alignment horizontal="left" wrapText="1" indent="1"/>
    </xf>
    <xf numFmtId="176" fontId="44" fillId="0" borderId="18" xfId="33" applyNumberFormat="1" applyFont="1" applyFill="1" applyBorder="1" applyAlignment="1" applyProtection="1">
      <alignment horizontal="right"/>
      <protection locked="0"/>
    </xf>
    <xf numFmtId="49" fontId="44" fillId="0" borderId="18" xfId="33" applyNumberFormat="1" applyFont="1" applyFill="1" applyBorder="1" applyAlignment="1" applyProtection="1">
      <alignment horizontal="center"/>
      <protection locked="0"/>
    </xf>
    <xf numFmtId="49" fontId="44" fillId="0" borderId="18" xfId="33" applyNumberFormat="1" applyFont="1" applyFill="1" applyBorder="1" applyAlignment="1" applyProtection="1">
      <alignment horizontal="left" wrapText="1" indent="1"/>
      <protection locked="0"/>
    </xf>
    <xf numFmtId="0" fontId="44" fillId="0" borderId="16" xfId="33" applyNumberFormat="1" applyFont="1" applyFill="1" applyBorder="1" applyAlignment="1" applyProtection="1"/>
    <xf numFmtId="176" fontId="44" fillId="0" borderId="17" xfId="33" applyNumberFormat="1" applyFont="1" applyFill="1" applyBorder="1" applyAlignment="1" applyProtection="1">
      <alignment wrapText="1"/>
    </xf>
    <xf numFmtId="176" fontId="44" fillId="0" borderId="17" xfId="33" applyNumberFormat="1" applyFont="1" applyFill="1" applyBorder="1" applyAlignment="1" applyProtection="1">
      <alignment horizontal="left" wrapText="1"/>
    </xf>
    <xf numFmtId="177" fontId="44" fillId="0" borderId="0" xfId="0" applyNumberFormat="1" applyFont="1" applyAlignment="1">
      <alignment horizontal="center"/>
    </xf>
    <xf numFmtId="49" fontId="44" fillId="0" borderId="0" xfId="33" applyNumberFormat="1" applyFont="1" applyFill="1" applyAlignment="1">
      <alignment horizontal="center"/>
    </xf>
    <xf numFmtId="176" fontId="44" fillId="0" borderId="0" xfId="33" applyNumberFormat="1" applyFont="1" applyFill="1" applyAlignment="1">
      <alignment horizontal="right"/>
    </xf>
    <xf numFmtId="181" fontId="26" fillId="25" borderId="21" xfId="49" applyNumberFormat="1" applyFont="1" applyFill="1" applyBorder="1" applyAlignment="1">
      <alignment horizontal="right" vertical="center"/>
    </xf>
    <xf numFmtId="0" fontId="23" fillId="24" borderId="0" xfId="47" applyFont="1" applyFill="1" applyAlignment="1">
      <alignment horizontal="right" vertical="center"/>
    </xf>
    <xf numFmtId="38" fontId="26" fillId="0" borderId="16" xfId="48" applyFont="1" applyFill="1" applyBorder="1" applyAlignment="1">
      <alignment vertical="center"/>
    </xf>
    <xf numFmtId="0" fontId="26" fillId="0" borderId="10" xfId="0" applyFont="1" applyBorder="1"/>
    <xf numFmtId="179" fontId="31" fillId="0" borderId="10" xfId="0" applyNumberFormat="1" applyFont="1" applyBorder="1"/>
    <xf numFmtId="179" fontId="26" fillId="0" borderId="10" xfId="0" applyNumberFormat="1" applyFont="1" applyBorder="1"/>
    <xf numFmtId="0" fontId="26" fillId="0" borderId="0" xfId="0" applyFont="1" applyProtection="1">
      <protection locked="0"/>
    </xf>
    <xf numFmtId="0" fontId="26" fillId="0" borderId="0" xfId="0" applyFont="1" applyAlignment="1" applyProtection="1">
      <alignment horizontal="right"/>
      <protection locked="0"/>
    </xf>
    <xf numFmtId="0" fontId="41" fillId="0" borderId="0" xfId="0" applyFont="1" applyProtection="1">
      <protection locked="0"/>
    </xf>
    <xf numFmtId="0" fontId="41" fillId="0" borderId="10" xfId="0" applyFont="1" applyBorder="1" applyAlignment="1" applyProtection="1">
      <alignment horizontal="centerContinuous"/>
      <protection locked="0"/>
    </xf>
    <xf numFmtId="0" fontId="41" fillId="0" borderId="0" xfId="0" applyFont="1" applyAlignment="1" applyProtection="1">
      <alignment horizontal="centerContinuous"/>
      <protection locked="0"/>
    </xf>
    <xf numFmtId="0" fontId="38" fillId="0" borderId="0" xfId="0" applyFont="1" applyProtection="1">
      <protection locked="0"/>
    </xf>
    <xf numFmtId="0" fontId="26" fillId="0" borderId="15" xfId="0" applyFont="1" applyBorder="1" applyProtection="1">
      <protection locked="0"/>
    </xf>
    <xf numFmtId="0" fontId="41" fillId="0" borderId="11" xfId="0" applyFont="1" applyBorder="1" applyProtection="1">
      <protection locked="0"/>
    </xf>
    <xf numFmtId="0" fontId="32" fillId="0" borderId="23" xfId="0" applyFont="1" applyBorder="1" applyAlignment="1" applyProtection="1">
      <alignment horizontal="right" vertical="center" indent="1"/>
      <protection locked="0"/>
    </xf>
    <xf numFmtId="0" fontId="26" fillId="0" borderId="12" xfId="0" applyFont="1" applyBorder="1" applyProtection="1">
      <protection locked="0"/>
    </xf>
    <xf numFmtId="0" fontId="32" fillId="0" borderId="24" xfId="0" applyFont="1" applyBorder="1" applyAlignment="1" applyProtection="1">
      <alignment horizontal="right" vertical="center" indent="1"/>
      <protection locked="0"/>
    </xf>
    <xf numFmtId="0" fontId="26" fillId="0" borderId="0" xfId="0" applyFont="1" applyAlignment="1" applyProtection="1">
      <alignment horizontal="center"/>
      <protection locked="0"/>
    </xf>
    <xf numFmtId="0" fontId="26" fillId="0" borderId="0" xfId="0" applyFont="1" applyAlignment="1" applyProtection="1">
      <alignment shrinkToFit="1"/>
      <protection locked="0"/>
    </xf>
    <xf numFmtId="0" fontId="26" fillId="0" borderId="13" xfId="0" applyFont="1" applyBorder="1" applyProtection="1">
      <protection locked="0"/>
    </xf>
    <xf numFmtId="0" fontId="26" fillId="0" borderId="14" xfId="0" applyFont="1" applyBorder="1" applyProtection="1">
      <protection locked="0"/>
    </xf>
    <xf numFmtId="0" fontId="32" fillId="0" borderId="25" xfId="0" applyFont="1" applyBorder="1" applyAlignment="1" applyProtection="1">
      <alignment horizontal="right" vertical="center" indent="1"/>
      <protection locked="0"/>
    </xf>
    <xf numFmtId="0" fontId="26" fillId="0" borderId="10" xfId="0" applyFont="1" applyBorder="1" applyProtection="1">
      <protection locked="0"/>
    </xf>
    <xf numFmtId="179" fontId="31" fillId="0" borderId="10" xfId="0" applyNumberFormat="1" applyFont="1" applyBorder="1" applyProtection="1">
      <protection locked="0"/>
    </xf>
    <xf numFmtId="179" fontId="26" fillId="0" borderId="10" xfId="0" applyNumberFormat="1" applyFont="1" applyBorder="1" applyProtection="1">
      <protection locked="0"/>
    </xf>
    <xf numFmtId="0" fontId="26" fillId="0" borderId="0" xfId="0" applyFont="1" applyAlignment="1" applyProtection="1">
      <alignment horizontal="right" indent="1"/>
      <protection locked="0"/>
    </xf>
    <xf numFmtId="179" fontId="31" fillId="0" borderId="0" xfId="0" applyNumberFormat="1" applyFont="1" applyAlignment="1" applyProtection="1">
      <alignment horizontal="distributed"/>
      <protection locked="0"/>
    </xf>
    <xf numFmtId="0" fontId="31" fillId="0" borderId="20" xfId="0" applyFont="1" applyBorder="1" applyProtection="1">
      <protection locked="0"/>
    </xf>
    <xf numFmtId="0" fontId="31" fillId="0" borderId="17" xfId="0" applyFont="1" applyBorder="1" applyProtection="1">
      <protection locked="0"/>
    </xf>
    <xf numFmtId="0" fontId="31" fillId="0" borderId="18" xfId="0" applyFont="1" applyBorder="1" applyProtection="1">
      <protection locked="0"/>
    </xf>
    <xf numFmtId="0" fontId="26" fillId="25" borderId="0" xfId="0" applyFont="1" applyFill="1"/>
    <xf numFmtId="0" fontId="30" fillId="0" borderId="0" xfId="0" applyFont="1"/>
    <xf numFmtId="0" fontId="52" fillId="0" borderId="0" xfId="0" applyFont="1" applyAlignment="1">
      <alignment horizontal="left" vertical="center"/>
    </xf>
    <xf numFmtId="6" fontId="26" fillId="0" borderId="20" xfId="42" applyFont="1" applyBorder="1" applyProtection="1"/>
    <xf numFmtId="6" fontId="26" fillId="0" borderId="17" xfId="42" applyFont="1" applyBorder="1" applyProtection="1"/>
    <xf numFmtId="6" fontId="26" fillId="0" borderId="18" xfId="42" applyFont="1" applyBorder="1" applyProtection="1"/>
    <xf numFmtId="6" fontId="31" fillId="0" borderId="20" xfId="42" applyFont="1" applyBorder="1" applyProtection="1">
      <protection locked="0"/>
    </xf>
    <xf numFmtId="6" fontId="31" fillId="0" borderId="17" xfId="42" applyFont="1" applyBorder="1" applyProtection="1">
      <protection locked="0"/>
    </xf>
    <xf numFmtId="6" fontId="31" fillId="0" borderId="18" xfId="42" applyFont="1" applyBorder="1" applyProtection="1">
      <protection locked="0"/>
    </xf>
    <xf numFmtId="38" fontId="31" fillId="0" borderId="20" xfId="33" applyFont="1" applyBorder="1" applyProtection="1">
      <protection locked="0"/>
    </xf>
    <xf numFmtId="38" fontId="31" fillId="0" borderId="17" xfId="33" applyFont="1" applyBorder="1" applyProtection="1">
      <protection locked="0"/>
    </xf>
    <xf numFmtId="38" fontId="31" fillId="0" borderId="18" xfId="33" applyFont="1" applyBorder="1" applyProtection="1">
      <protection locked="0"/>
    </xf>
    <xf numFmtId="6" fontId="26" fillId="0" borderId="20" xfId="42" applyFont="1" applyBorder="1"/>
    <xf numFmtId="6" fontId="26" fillId="0" borderId="17" xfId="42" applyFont="1" applyBorder="1"/>
    <xf numFmtId="6" fontId="26" fillId="0" borderId="18" xfId="42" applyFont="1" applyBorder="1"/>
    <xf numFmtId="6" fontId="31" fillId="0" borderId="26" xfId="42" applyFont="1" applyBorder="1" applyProtection="1">
      <protection locked="0"/>
    </xf>
    <xf numFmtId="6" fontId="31" fillId="0" borderId="27" xfId="42" applyFont="1" applyBorder="1" applyProtection="1">
      <protection locked="0"/>
    </xf>
    <xf numFmtId="6" fontId="31" fillId="0" borderId="28" xfId="42" applyFont="1" applyBorder="1" applyProtection="1">
      <protection locked="0"/>
    </xf>
    <xf numFmtId="0" fontId="30" fillId="24" borderId="0" xfId="47" applyFont="1" applyFill="1" applyAlignment="1">
      <alignment horizontal="center"/>
    </xf>
    <xf numFmtId="0" fontId="26" fillId="24" borderId="29" xfId="47" applyFont="1" applyFill="1" applyBorder="1" applyAlignment="1">
      <alignment horizontal="center"/>
    </xf>
    <xf numFmtId="0" fontId="26" fillId="24" borderId="19" xfId="47" applyFont="1" applyFill="1" applyBorder="1" applyAlignment="1">
      <alignment horizontal="center"/>
    </xf>
    <xf numFmtId="0" fontId="26" fillId="24" borderId="37" xfId="47" applyFont="1" applyFill="1" applyBorder="1" applyAlignment="1">
      <alignment horizontal="center"/>
    </xf>
    <xf numFmtId="0" fontId="26" fillId="24" borderId="38" xfId="47" applyFont="1" applyFill="1" applyBorder="1" applyAlignment="1">
      <alignment horizontal="center"/>
    </xf>
    <xf numFmtId="0" fontId="26" fillId="24" borderId="0" xfId="47" applyFont="1" applyFill="1" applyAlignment="1">
      <alignment horizontal="center" vertical="center"/>
    </xf>
    <xf numFmtId="38" fontId="26" fillId="25" borderId="40" xfId="47" applyNumberFormat="1" applyFont="1" applyFill="1" applyBorder="1" applyAlignment="1">
      <alignment horizontal="right" vertical="center"/>
    </xf>
    <xf numFmtId="38" fontId="26" fillId="25" borderId="39" xfId="47" applyNumberFormat="1" applyFont="1" applyFill="1" applyBorder="1" applyAlignment="1">
      <alignment horizontal="right" vertical="center"/>
    </xf>
    <xf numFmtId="38" fontId="26" fillId="25" borderId="36" xfId="47" applyNumberFormat="1" applyFont="1" applyFill="1" applyBorder="1" applyAlignment="1">
      <alignment horizontal="right" vertical="center"/>
    </xf>
    <xf numFmtId="10" fontId="26" fillId="25" borderId="16" xfId="49" applyNumberFormat="1" applyFont="1" applyFill="1" applyBorder="1" applyAlignment="1">
      <alignment horizontal="right" vertical="center"/>
    </xf>
    <xf numFmtId="0" fontId="30" fillId="24" borderId="32" xfId="47" applyFont="1" applyFill="1" applyBorder="1" applyAlignment="1">
      <alignment horizontal="center"/>
    </xf>
    <xf numFmtId="0" fontId="26" fillId="24" borderId="16" xfId="47" applyFont="1" applyFill="1" applyBorder="1" applyAlignment="1">
      <alignment horizontal="center"/>
    </xf>
    <xf numFmtId="0" fontId="26" fillId="24" borderId="34" xfId="47" applyFont="1" applyFill="1" applyBorder="1" applyAlignment="1">
      <alignment horizontal="center"/>
    </xf>
    <xf numFmtId="0" fontId="26" fillId="24" borderId="33" xfId="47" applyFont="1" applyFill="1" applyBorder="1" applyAlignment="1">
      <alignment horizontal="center"/>
    </xf>
    <xf numFmtId="0" fontId="26" fillId="24" borderId="35" xfId="47" applyFont="1" applyFill="1" applyBorder="1" applyAlignment="1">
      <alignment horizontal="center"/>
    </xf>
    <xf numFmtId="0" fontId="26" fillId="25" borderId="10" xfId="0" applyFont="1" applyFill="1" applyBorder="1" applyAlignment="1">
      <alignment shrinkToFit="1"/>
    </xf>
    <xf numFmtId="0" fontId="26" fillId="25" borderId="0" xfId="0" applyFont="1" applyFill="1" applyAlignment="1">
      <alignment shrinkToFit="1"/>
    </xf>
    <xf numFmtId="38" fontId="31" fillId="0" borderId="20" xfId="33" applyFont="1" applyBorder="1"/>
    <xf numFmtId="38" fontId="31" fillId="0" borderId="17" xfId="33" applyFont="1" applyBorder="1"/>
    <xf numFmtId="38" fontId="31" fillId="0" borderId="18" xfId="33" applyFont="1" applyBorder="1"/>
    <xf numFmtId="6" fontId="31" fillId="0" borderId="20" xfId="42" applyFont="1" applyBorder="1"/>
    <xf numFmtId="6" fontId="31" fillId="0" borderId="17" xfId="42" applyFont="1" applyBorder="1"/>
    <xf numFmtId="6" fontId="31" fillId="0" borderId="18" xfId="42" applyFont="1" applyBorder="1"/>
    <xf numFmtId="0" fontId="33" fillId="25" borderId="10" xfId="0" applyFont="1" applyFill="1" applyBorder="1" applyAlignment="1">
      <alignment shrinkToFi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9" xr:uid="{A2E4F402-BE98-48B0-B08D-C3B69997BD67}"/>
    <cellStyle name="パーセント 3" xfId="51" xr:uid="{1F34A4E0-3D92-4C3D-876C-04ED0636E4B8}"/>
    <cellStyle name="ハイパーリンク" xfId="5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1ADB87BA-36B1-4A3D-91BD-76C72CB86A26}"/>
    <cellStyle name="桁区切り 2 2" xfId="48" xr:uid="{3856165B-6AE9-4163-874A-DA3CDB13B21F}"/>
    <cellStyle name="桁区切り 3" xfId="46" xr:uid="{2CE2FBFF-7339-4C78-9465-30D7DB8EA1A2}"/>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 2" xfId="45" xr:uid="{39C74699-821F-4750-B137-EE4FDDE9331E}"/>
    <cellStyle name="標準 2 2" xfId="47" xr:uid="{65A767BF-E5E3-42CC-A8E9-AC9419C08F0E}"/>
    <cellStyle name="良い" xfId="44" builtinId="26" customBuiltin="1"/>
  </cellStyles>
  <dxfs count="4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5"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5"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colors>
    <mruColors>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fmlaLink="$D$22" lockText="1" noThreeD="1"/>
</file>

<file path=xl/ctrlProps/ctrlProp2.xml><?xml version="1.0" encoding="utf-8"?>
<formControlPr xmlns="http://schemas.microsoft.com/office/spreadsheetml/2009/9/main" objectType="CheckBox" checked="Checked" fmlaLink="$D$22"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nenkin.go.jp/service/kounen/hokenryo/ryogaku/ryogakuhyo/index.html" TargetMode="External"/><Relationship Id="rId2" Type="http://schemas.openxmlformats.org/officeDocument/2006/relationships/hyperlink" Target="https://www.kyoukaikenpo.or.jp/about/business/insurance_rate/premium_prefectures/" TargetMode="External"/><Relationship Id="rId1" Type="http://schemas.openxmlformats.org/officeDocument/2006/relationships/hyperlink" Target="https://www.mhlw.go.jp/stf/seisakunitsuite/bunya/0000108634.html" TargetMode="External"/><Relationship Id="rId4" Type="http://schemas.openxmlformats.org/officeDocument/2006/relationships/hyperlink" Target="https://www.cfa.go.jp/policies/kodomokosodateshienkinseido"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nenkin.go.jp/service/kounen/hokenryo/ryogaku/ryogakuhyo/index.html" TargetMode="External"/><Relationship Id="rId2" Type="http://schemas.openxmlformats.org/officeDocument/2006/relationships/hyperlink" Target="https://www.kyoukaikenpo.or.jp/about/business/insurance_rate/premium_prefectures/" TargetMode="External"/><Relationship Id="rId1" Type="http://schemas.openxmlformats.org/officeDocument/2006/relationships/hyperlink" Target="https://www.mhlw.go.jp/stf/seisakunitsuite/bunya/0000108634.html" TargetMode="External"/><Relationship Id="rId4" Type="http://schemas.openxmlformats.org/officeDocument/2006/relationships/hyperlink" Target="https://www.cfa.go.jp/policies/kodomokosodateshienkinseido" TargetMode="External"/></Relationships>
</file>

<file path=xl/drawings/_rels/drawing5.xml.rels><?xml version="1.0" encoding="UTF-8" standalone="yes"?>
<Relationships xmlns="http://schemas.openxmlformats.org/package/2006/relationships"><Relationship Id="rId2" Type="http://schemas.openxmlformats.org/officeDocument/2006/relationships/hyperlink" Target="https://www.zai-keicho.or.jp/service/build/riskinfomaiton/" TargetMode="External"/><Relationship Id="rId1" Type="http://schemas.openxmlformats.org/officeDocument/2006/relationships/hyperlink" Target="https://www.zenken-net.or.jp/news/0611_2/"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1419225</xdr:colOff>
          <xdr:row>20</xdr:row>
          <xdr:rowOff>190500</xdr:rowOff>
        </xdr:from>
        <xdr:to>
          <xdr:col>4</xdr:col>
          <xdr:colOff>1371600</xdr:colOff>
          <xdr:row>22</xdr:row>
          <xdr:rowOff>47625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元請等が証紙等購入</a:t>
              </a:r>
            </a:p>
          </xdr:txBody>
        </xdr:sp>
        <xdr:clientData/>
      </xdr:twoCellAnchor>
    </mc:Choice>
    <mc:Fallback/>
  </mc:AlternateContent>
  <xdr:twoCellAnchor>
    <xdr:from>
      <xdr:col>12</xdr:col>
      <xdr:colOff>95251</xdr:colOff>
      <xdr:row>2</xdr:row>
      <xdr:rowOff>28576</xdr:rowOff>
    </xdr:from>
    <xdr:to>
      <xdr:col>21</xdr:col>
      <xdr:colOff>628651</xdr:colOff>
      <xdr:row>29</xdr:row>
      <xdr:rowOff>180975</xdr:rowOff>
    </xdr:to>
    <xdr:grpSp>
      <xdr:nvGrpSpPr>
        <xdr:cNvPr id="7" name="グループ化 6">
          <a:extLst>
            <a:ext uri="{FF2B5EF4-FFF2-40B4-BE49-F238E27FC236}">
              <a16:creationId xmlns:a16="http://schemas.microsoft.com/office/drawing/2014/main" id="{33AA8CA9-FB10-087A-214C-5F3690268C5F}"/>
            </a:ext>
          </a:extLst>
        </xdr:cNvPr>
        <xdr:cNvGrpSpPr/>
      </xdr:nvGrpSpPr>
      <xdr:grpSpPr>
        <a:xfrm>
          <a:off x="9029701" y="438151"/>
          <a:ext cx="6438900" cy="5734049"/>
          <a:chOff x="9029700" y="438151"/>
          <a:chExt cx="5838825" cy="5734049"/>
        </a:xfrm>
      </xdr:grpSpPr>
      <xdr:sp macro="" textlink="">
        <xdr:nvSpPr>
          <xdr:cNvPr id="2" name="正方形/長方形 1">
            <a:extLst>
              <a:ext uri="{FF2B5EF4-FFF2-40B4-BE49-F238E27FC236}">
                <a16:creationId xmlns:a16="http://schemas.microsoft.com/office/drawing/2014/main" id="{AB4D3FFE-E13A-4A95-A48C-6477FE4B1066}"/>
              </a:ext>
            </a:extLst>
          </xdr:cNvPr>
          <xdr:cNvSpPr/>
        </xdr:nvSpPr>
        <xdr:spPr>
          <a:xfrm>
            <a:off x="9029700" y="438151"/>
            <a:ext cx="5838825" cy="5734049"/>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①内訳に含まれる労務費を入力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②雇用保険料率を入力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事業の種類ごとに事業主負担分・労働者負担分の保険料率が定められています。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保険料率は</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厚生労働省のウェブサイトから入手することができますので、</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その中の</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建設の事業」を参考にしてください。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■雇用保険料について（厚労省</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③健康保険・介護保険料率を入力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各社で加入している協会けんぽや健康保険組合の保険料率を用います。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介護保険の対象者は、基本的に</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40</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歳から</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64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歳までの方ですが、見積段階で対象となる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労働者の割合を把握することは困難なので、全ての現場作業員が加入を前提としてください。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■健康保険及び介護保険の保険料について（協会けんぽ）</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④厚生年金保険、子ども・子育て拠出金の保険料率を入力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日本年金機構のウェブサイト等に記載されている保険料額表から入手できます。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（厚生年金基金に加入している場合は、当該基金から保険料率を入手する必要があります。）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■厚生年金保険料について（日本年金機構</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⑤子ども・子育て支援金を入力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2026</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月に新設された制度です。ことも家庭庁のウェブサイトに支援金率（保険料率）が</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明示されています。事業主負担分は半分です。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xdr:txBody>
      </xdr:sp>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B1C5C767-7D98-8728-30E7-82C66D7E72FB}"/>
              </a:ext>
            </a:extLst>
          </xdr:cNvPr>
          <xdr:cNvSpPr txBox="1"/>
        </xdr:nvSpPr>
        <xdr:spPr>
          <a:xfrm>
            <a:off x="9248775" y="1828800"/>
            <a:ext cx="41719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https://www.mhlw.go.jp/stf/seisakunitsuite/bunya/0000108634.html</a:t>
            </a:r>
            <a:endParaRPr kumimoji="1" lang="ja-JP" altLang="en-US" sz="1100" u="sng">
              <a:solidFill>
                <a:srgbClr val="0000FF"/>
              </a:solidFill>
            </a:endParaRPr>
          </a:p>
        </xdr:txBody>
      </xdr:sp>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1C910627-0405-4FB4-BC27-89D5DDCE159E}"/>
              </a:ext>
            </a:extLst>
          </xdr:cNvPr>
          <xdr:cNvSpPr txBox="1"/>
        </xdr:nvSpPr>
        <xdr:spPr>
          <a:xfrm>
            <a:off x="9248775" y="3200400"/>
            <a:ext cx="54673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https://www.kyoukaikenpo.or.jp/about/business/insurance_rate/premium_prefectures/</a:t>
            </a:r>
            <a:endParaRPr kumimoji="1" lang="ja-JP" altLang="en-US" sz="1100" u="sng">
              <a:solidFill>
                <a:srgbClr val="0000FF"/>
              </a:solidFill>
            </a:endParaRPr>
          </a:p>
        </xdr:txBody>
      </xdr:sp>
      <xdr:sp macro="" textlink="">
        <xdr:nvSpPr>
          <xdr:cNvPr id="6" name="テキスト ボックス 5">
            <a:hlinkClick xmlns:r="http://schemas.openxmlformats.org/officeDocument/2006/relationships" r:id="rId3"/>
            <a:extLst>
              <a:ext uri="{FF2B5EF4-FFF2-40B4-BE49-F238E27FC236}">
                <a16:creationId xmlns:a16="http://schemas.microsoft.com/office/drawing/2014/main" id="{83DD9B84-B1C1-44A8-B39B-4127A40FEF0E}"/>
              </a:ext>
            </a:extLst>
          </xdr:cNvPr>
          <xdr:cNvSpPr txBox="1"/>
        </xdr:nvSpPr>
        <xdr:spPr>
          <a:xfrm>
            <a:off x="9248775" y="4419600"/>
            <a:ext cx="4678282"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https://www.nenkin.go.jp/service/kounen/hokenryo/ryogaku/ryogakuhyo/index.html</a:t>
            </a:r>
            <a:endParaRPr kumimoji="1" lang="ja-JP" altLang="en-US" sz="1100" u="sng">
              <a:solidFill>
                <a:srgbClr val="0000FF"/>
              </a:solidFill>
            </a:endParaRPr>
          </a:p>
        </xdr:txBody>
      </xdr:sp>
      <xdr:sp macro="" textlink="">
        <xdr:nvSpPr>
          <xdr:cNvPr id="3" name="テキスト ボックス 2">
            <a:hlinkClick xmlns:r="http://schemas.openxmlformats.org/officeDocument/2006/relationships" r:id="rId4"/>
            <a:extLst>
              <a:ext uri="{FF2B5EF4-FFF2-40B4-BE49-F238E27FC236}">
                <a16:creationId xmlns:a16="http://schemas.microsoft.com/office/drawing/2014/main" id="{929F1312-825B-4AD4-94C1-98F84F4A6617}"/>
              </a:ext>
            </a:extLst>
          </xdr:cNvPr>
          <xdr:cNvSpPr txBox="1"/>
        </xdr:nvSpPr>
        <xdr:spPr>
          <a:xfrm>
            <a:off x="9248775" y="5581651"/>
            <a:ext cx="417195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https://www.cfa.go.jp/policies/kodomokosodateshienkinseido</a:t>
            </a:r>
            <a:endParaRPr kumimoji="1" lang="ja-JP" altLang="en-US" sz="1100" u="sng">
              <a:solidFill>
                <a:srgbClr val="0000FF"/>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85725</xdr:colOff>
      <xdr:row>20</xdr:row>
      <xdr:rowOff>114300</xdr:rowOff>
    </xdr:from>
    <xdr:to>
      <xdr:col>19</xdr:col>
      <xdr:colOff>514350</xdr:colOff>
      <xdr:row>63</xdr:row>
      <xdr:rowOff>104776</xdr:rowOff>
    </xdr:to>
    <xdr:grpSp>
      <xdr:nvGrpSpPr>
        <xdr:cNvPr id="7" name="グループ化 6">
          <a:extLst>
            <a:ext uri="{FF2B5EF4-FFF2-40B4-BE49-F238E27FC236}">
              <a16:creationId xmlns:a16="http://schemas.microsoft.com/office/drawing/2014/main" id="{2AC4D771-B131-E71B-EE8A-DBD178941225}"/>
            </a:ext>
          </a:extLst>
        </xdr:cNvPr>
        <xdr:cNvGrpSpPr/>
      </xdr:nvGrpSpPr>
      <xdr:grpSpPr>
        <a:xfrm>
          <a:off x="9115425" y="4362450"/>
          <a:ext cx="5610225" cy="8658226"/>
          <a:chOff x="10877550" y="4248150"/>
          <a:chExt cx="5610225" cy="8658226"/>
        </a:xfrm>
      </xdr:grpSpPr>
      <xdr:sp macro="" textlink="">
        <xdr:nvSpPr>
          <xdr:cNvPr id="3" name="正方形/長方形 2">
            <a:extLst>
              <a:ext uri="{FF2B5EF4-FFF2-40B4-BE49-F238E27FC236}">
                <a16:creationId xmlns:a16="http://schemas.microsoft.com/office/drawing/2014/main" id="{8F9478B1-906A-0056-3AEF-E4D162A04967}"/>
              </a:ext>
            </a:extLst>
          </xdr:cNvPr>
          <xdr:cNvSpPr/>
        </xdr:nvSpPr>
        <xdr:spPr>
          <a:xfrm>
            <a:off x="10877550" y="4248150"/>
            <a:ext cx="5610225" cy="3724275"/>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①：個別積み上げ計上の場合</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個別工事現場において必要となる安全衛生経費を個別に積み上げる。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baseline="0">
                <a:solidFill>
                  <a:schemeClr val="lt1"/>
                </a:solidFill>
                <a:effectLst/>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固定式＝足場以外の作業床の組立と解体</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作業構台・吊り構台の組立と解体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昇降設備の設置と撤去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土留め支保工の組立と解体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立入禁止措置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開口部養生設置費用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保護帽、墜落制止用器具、安全靴等の保護具や空調服等</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■個別積み上げ計上の計算例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＝延べ人工数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耐用日数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＝施工量</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p>
          <a:p>
            <a:endParaRPr kumimoji="1" lang="ja-JP" altLang="en-US" sz="1100">
              <a:solidFill>
                <a:sysClr val="windowText" lastClr="000000"/>
              </a:solidFill>
            </a:endParaRPr>
          </a:p>
        </xdr:txBody>
      </xdr:sp>
      <xdr:sp macro="" textlink="">
        <xdr:nvSpPr>
          <xdr:cNvPr id="5" name="正方形/長方形 4">
            <a:extLst>
              <a:ext uri="{FF2B5EF4-FFF2-40B4-BE49-F238E27FC236}">
                <a16:creationId xmlns:a16="http://schemas.microsoft.com/office/drawing/2014/main" id="{8635FDA8-781E-744C-C4BC-0981625DC72C}"/>
              </a:ext>
            </a:extLst>
          </xdr:cNvPr>
          <xdr:cNvSpPr/>
        </xdr:nvSpPr>
        <xdr:spPr>
          <a:xfrm>
            <a:off x="10877550" y="8239125"/>
            <a:ext cx="5610225" cy="4667251"/>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②：経費率計上の場合</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個別工事において積み上げ計算が困難な場合は、自社の施工実績に基づ くデータ等を用いて工事金額又は労務費に対する割合を算出し、当該工 事の工事金額又は労務費に乗じて安全衛生経費とする。（この場合は、 安全衛生経費の割合の算出根拠を明確にするとともに、含まれる項目を明示する必要がある。）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■経費率計上の例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保護帽、墜落制止用器具、安全靴等の保護具や空調服等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安全衛生管理体制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安全衛生教育、技能講習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健康診断 等</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■経費率計上の計算例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労務費から算出する場合</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年間の自社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店社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で購入した・支出した経費の総額</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建設技能者の年収</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C=A÷B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安全衛生経費＝個別工事の労務費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値引き前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法定福利費加算前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 </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工事金額から算出する場合</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年間の自社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店社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で購入した・支出した経費の総額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年間の売上高</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工事請負額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C=A÷B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安全衛生経費＝個別工事の工事金額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値引き前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法定福利費加算前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 </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1419225</xdr:colOff>
          <xdr:row>20</xdr:row>
          <xdr:rowOff>190500</xdr:rowOff>
        </xdr:from>
        <xdr:to>
          <xdr:col>4</xdr:col>
          <xdr:colOff>1371600</xdr:colOff>
          <xdr:row>22</xdr:row>
          <xdr:rowOff>47625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9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元請等が証紙等購入</a:t>
              </a:r>
            </a:p>
          </xdr:txBody>
        </xdr:sp>
        <xdr:clientData/>
      </xdr:twoCellAnchor>
    </mc:Choice>
    <mc:Fallback/>
  </mc:AlternateContent>
  <xdr:twoCellAnchor>
    <xdr:from>
      <xdr:col>12</xdr:col>
      <xdr:colOff>95250</xdr:colOff>
      <xdr:row>2</xdr:row>
      <xdr:rowOff>28575</xdr:rowOff>
    </xdr:from>
    <xdr:to>
      <xdr:col>21</xdr:col>
      <xdr:colOff>628650</xdr:colOff>
      <xdr:row>29</xdr:row>
      <xdr:rowOff>180974</xdr:rowOff>
    </xdr:to>
    <xdr:grpSp>
      <xdr:nvGrpSpPr>
        <xdr:cNvPr id="8" name="グループ化 7">
          <a:extLst>
            <a:ext uri="{FF2B5EF4-FFF2-40B4-BE49-F238E27FC236}">
              <a16:creationId xmlns:a16="http://schemas.microsoft.com/office/drawing/2014/main" id="{E798388D-F195-4671-B86F-39BEDED6DC03}"/>
            </a:ext>
          </a:extLst>
        </xdr:cNvPr>
        <xdr:cNvGrpSpPr/>
      </xdr:nvGrpSpPr>
      <xdr:grpSpPr>
        <a:xfrm>
          <a:off x="9029700" y="438150"/>
          <a:ext cx="6438900" cy="5734049"/>
          <a:chOff x="9029700" y="438151"/>
          <a:chExt cx="5838825" cy="5734049"/>
        </a:xfrm>
      </xdr:grpSpPr>
      <xdr:sp macro="" textlink="">
        <xdr:nvSpPr>
          <xdr:cNvPr id="9" name="正方形/長方形 8">
            <a:extLst>
              <a:ext uri="{FF2B5EF4-FFF2-40B4-BE49-F238E27FC236}">
                <a16:creationId xmlns:a16="http://schemas.microsoft.com/office/drawing/2014/main" id="{F0DF479E-3630-EF3F-944B-A65546B53B90}"/>
              </a:ext>
            </a:extLst>
          </xdr:cNvPr>
          <xdr:cNvSpPr/>
        </xdr:nvSpPr>
        <xdr:spPr>
          <a:xfrm>
            <a:off x="9029700" y="438151"/>
            <a:ext cx="5838825" cy="5734049"/>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①内訳に含まれる労務費を入力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②雇用保険料率を入力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事業の種類ごとに事業主負担分・労働者負担分の保険料率が定められています。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保険料率は</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厚生労働省のウェブサイトから入手することができますので、</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その中の</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建設の事業」を参考にしてください。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■雇用保険料について（厚労省</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③健康保険・介護保険料率を入力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各社で加入している協会けんぽや健康保険組合の保険料率を用います。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介護保険の対象者は、基本的に</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40</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歳から</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64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歳までの方ですが、見積段階で対象となる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労働者の割合を把握することは困難なので、全ての現場作業員が加入を前提としてください。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■健康保険及び介護保険の保険料について（協会けんぽ）</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④厚生年金保険、子ども・子育て拠出金の保険料率を入力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日本年金機構のウェブサイト等に記載されている保険料額表から入手できます。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（厚生年金基金に加入している場合は、当該基金から保険料率を入手する必要があります。）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■厚生年金保険料について（日本年金機構</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⑤子ども・子育て支援金を入力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2026</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月に新設された制度です。ことも家庭庁のウェブサイトに支援金率（保険料率）が</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明示されています。事業主負担分は半分です。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xdr:txBody>
      </xdr:sp>
      <xdr:sp macro="" textlink="">
        <xdr:nvSpPr>
          <xdr:cNvPr id="10" name="テキスト ボックス 9">
            <a:hlinkClick xmlns:r="http://schemas.openxmlformats.org/officeDocument/2006/relationships" r:id="rId1"/>
            <a:extLst>
              <a:ext uri="{FF2B5EF4-FFF2-40B4-BE49-F238E27FC236}">
                <a16:creationId xmlns:a16="http://schemas.microsoft.com/office/drawing/2014/main" id="{68CB8954-6BC3-3936-2EAB-5591BDDDEF31}"/>
              </a:ext>
            </a:extLst>
          </xdr:cNvPr>
          <xdr:cNvSpPr txBox="1"/>
        </xdr:nvSpPr>
        <xdr:spPr>
          <a:xfrm>
            <a:off x="9248775" y="1828800"/>
            <a:ext cx="41719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https://www.mhlw.go.jp/stf/seisakunitsuite/bunya/0000108634.html</a:t>
            </a:r>
            <a:endParaRPr kumimoji="1" lang="ja-JP" altLang="en-US" sz="1100" u="sng">
              <a:solidFill>
                <a:srgbClr val="0000FF"/>
              </a:solidFill>
            </a:endParaRPr>
          </a:p>
        </xdr:txBody>
      </xdr:sp>
      <xdr:sp macro="" textlink="">
        <xdr:nvSpPr>
          <xdr:cNvPr id="11" name="テキスト ボックス 10">
            <a:hlinkClick xmlns:r="http://schemas.openxmlformats.org/officeDocument/2006/relationships" r:id="rId2"/>
            <a:extLst>
              <a:ext uri="{FF2B5EF4-FFF2-40B4-BE49-F238E27FC236}">
                <a16:creationId xmlns:a16="http://schemas.microsoft.com/office/drawing/2014/main" id="{E533369B-5BB8-8C79-E33C-089B66881B9B}"/>
              </a:ext>
            </a:extLst>
          </xdr:cNvPr>
          <xdr:cNvSpPr txBox="1"/>
        </xdr:nvSpPr>
        <xdr:spPr>
          <a:xfrm>
            <a:off x="9248775" y="3200400"/>
            <a:ext cx="54673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https://www.kyoukaikenpo.or.jp/about/business/insurance_rate/premium_prefectures/</a:t>
            </a:r>
            <a:endParaRPr kumimoji="1" lang="ja-JP" altLang="en-US" sz="1100" u="sng">
              <a:solidFill>
                <a:srgbClr val="0000FF"/>
              </a:solidFill>
            </a:endParaRPr>
          </a:p>
        </xdr:txBody>
      </xdr:sp>
      <xdr:sp macro="" textlink="">
        <xdr:nvSpPr>
          <xdr:cNvPr id="12" name="テキスト ボックス 11">
            <a:hlinkClick xmlns:r="http://schemas.openxmlformats.org/officeDocument/2006/relationships" r:id="rId3"/>
            <a:extLst>
              <a:ext uri="{FF2B5EF4-FFF2-40B4-BE49-F238E27FC236}">
                <a16:creationId xmlns:a16="http://schemas.microsoft.com/office/drawing/2014/main" id="{399B8679-E54D-97F5-080E-3A4F10D69BF6}"/>
              </a:ext>
            </a:extLst>
          </xdr:cNvPr>
          <xdr:cNvSpPr txBox="1"/>
        </xdr:nvSpPr>
        <xdr:spPr>
          <a:xfrm>
            <a:off x="9248775" y="4419600"/>
            <a:ext cx="4678282"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https://www.nenkin.go.jp/service/kounen/hokenryo/ryogaku/ryogakuhyo/index.html</a:t>
            </a:r>
            <a:endParaRPr kumimoji="1" lang="ja-JP" altLang="en-US" sz="1100" u="sng">
              <a:solidFill>
                <a:srgbClr val="0000FF"/>
              </a:solidFill>
            </a:endParaRPr>
          </a:p>
        </xdr:txBody>
      </xdr:sp>
      <xdr:sp macro="" textlink="">
        <xdr:nvSpPr>
          <xdr:cNvPr id="13" name="テキスト ボックス 12">
            <a:hlinkClick xmlns:r="http://schemas.openxmlformats.org/officeDocument/2006/relationships" r:id="rId4"/>
            <a:extLst>
              <a:ext uri="{FF2B5EF4-FFF2-40B4-BE49-F238E27FC236}">
                <a16:creationId xmlns:a16="http://schemas.microsoft.com/office/drawing/2014/main" id="{93C8E5E1-9523-BA9D-225B-58340A7C842F}"/>
              </a:ext>
            </a:extLst>
          </xdr:cNvPr>
          <xdr:cNvSpPr txBox="1"/>
        </xdr:nvSpPr>
        <xdr:spPr>
          <a:xfrm>
            <a:off x="9248775" y="5581651"/>
            <a:ext cx="417195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https://www.cfa.go.jp/policies/kodomokosodateshienkinseido</a:t>
            </a:r>
            <a:endParaRPr kumimoji="1" lang="ja-JP" altLang="en-US" sz="1100" u="sng">
              <a:solidFill>
                <a:srgbClr val="0000FF"/>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152400</xdr:colOff>
      <xdr:row>9</xdr:row>
      <xdr:rowOff>28575</xdr:rowOff>
    </xdr:from>
    <xdr:to>
      <xdr:col>7</xdr:col>
      <xdr:colOff>66675</xdr:colOff>
      <xdr:row>47</xdr:row>
      <xdr:rowOff>85725</xdr:rowOff>
    </xdr:to>
    <xdr:sp macro="" textlink="">
      <xdr:nvSpPr>
        <xdr:cNvPr id="2" name="正方形/長方形 1">
          <a:extLst>
            <a:ext uri="{FF2B5EF4-FFF2-40B4-BE49-F238E27FC236}">
              <a16:creationId xmlns:a16="http://schemas.microsoft.com/office/drawing/2014/main" id="{BDB07BE2-11A9-483F-C8E7-870D8A06308C}"/>
            </a:ext>
          </a:extLst>
        </xdr:cNvPr>
        <xdr:cNvSpPr/>
      </xdr:nvSpPr>
      <xdr:spPr>
        <a:xfrm>
          <a:off x="800100" y="2028825"/>
          <a:ext cx="6467475" cy="7705725"/>
        </a:xfrm>
        <a:prstGeom prst="rect">
          <a:avLst/>
        </a:prstGeom>
        <a:noFill/>
        <a:ln w="571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152400</xdr:colOff>
      <xdr:row>50</xdr:row>
      <xdr:rowOff>171449</xdr:rowOff>
    </xdr:from>
    <xdr:to>
      <xdr:col>7</xdr:col>
      <xdr:colOff>66675</xdr:colOff>
      <xdr:row>53</xdr:row>
      <xdr:rowOff>123825</xdr:rowOff>
    </xdr:to>
    <xdr:sp macro="" textlink="">
      <xdr:nvSpPr>
        <xdr:cNvPr id="3" name="正方形/長方形 2">
          <a:extLst>
            <a:ext uri="{FF2B5EF4-FFF2-40B4-BE49-F238E27FC236}">
              <a16:creationId xmlns:a16="http://schemas.microsoft.com/office/drawing/2014/main" id="{0626C8D4-B9EB-4FD8-817B-06C1611C4B8C}"/>
            </a:ext>
          </a:extLst>
        </xdr:cNvPr>
        <xdr:cNvSpPr/>
      </xdr:nvSpPr>
      <xdr:spPr>
        <a:xfrm>
          <a:off x="800100" y="10420349"/>
          <a:ext cx="6467475" cy="571501"/>
        </a:xfrm>
        <a:prstGeom prst="rect">
          <a:avLst/>
        </a:prstGeom>
        <a:noFill/>
        <a:ln w="571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20</xdr:row>
      <xdr:rowOff>123824</xdr:rowOff>
    </xdr:from>
    <xdr:to>
      <xdr:col>19</xdr:col>
      <xdr:colOff>514350</xdr:colOff>
      <xdr:row>63</xdr:row>
      <xdr:rowOff>114300</xdr:rowOff>
    </xdr:to>
    <xdr:grpSp>
      <xdr:nvGrpSpPr>
        <xdr:cNvPr id="5" name="グループ化 4">
          <a:extLst>
            <a:ext uri="{FF2B5EF4-FFF2-40B4-BE49-F238E27FC236}">
              <a16:creationId xmlns:a16="http://schemas.microsoft.com/office/drawing/2014/main" id="{86B06391-188E-7609-C55F-FEDDD3677B17}"/>
            </a:ext>
          </a:extLst>
        </xdr:cNvPr>
        <xdr:cNvGrpSpPr/>
      </xdr:nvGrpSpPr>
      <xdr:grpSpPr>
        <a:xfrm>
          <a:off x="7267575" y="4371974"/>
          <a:ext cx="7458075" cy="8658226"/>
          <a:chOff x="7267575" y="4371974"/>
          <a:chExt cx="7458075" cy="8658226"/>
        </a:xfrm>
      </xdr:grpSpPr>
      <xdr:sp macro="" textlink="">
        <xdr:nvSpPr>
          <xdr:cNvPr id="4" name="正方形/長方形 3">
            <a:extLst>
              <a:ext uri="{FF2B5EF4-FFF2-40B4-BE49-F238E27FC236}">
                <a16:creationId xmlns:a16="http://schemas.microsoft.com/office/drawing/2014/main" id="{90126F13-A062-BAC2-E891-7DA7268EA8B5}"/>
              </a:ext>
            </a:extLst>
          </xdr:cNvPr>
          <xdr:cNvSpPr/>
        </xdr:nvSpPr>
        <xdr:spPr>
          <a:xfrm>
            <a:off x="9115425" y="4371974"/>
            <a:ext cx="5610225" cy="3724275"/>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①：個別積み上げ計上の場合</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個別工事現場において必要となる安全衛生経費を個別に積み上げる。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baseline="0">
                <a:solidFill>
                  <a:schemeClr val="lt1"/>
                </a:solidFill>
                <a:effectLst/>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固定式＝足場以外の作業床の組立と解体</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作業構台・吊り構台の組立と解体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昇降設備の設置と撤去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土留め支保工の組立と解体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立入禁止措置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開口部養生設置費用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保護帽、墜落制止用器具、安全靴等の保護具や空調服等</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■個別積み上げ計上の計算例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＝延べ人工数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耐用日数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＝施工量</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p>
          <a:p>
            <a:endParaRPr kumimoji="1" lang="ja-JP" altLang="en-US" sz="1100">
              <a:solidFill>
                <a:sysClr val="windowText" lastClr="000000"/>
              </a:solidFill>
            </a:endParaRPr>
          </a:p>
        </xdr:txBody>
      </xdr:sp>
      <xdr:cxnSp macro="">
        <xdr:nvCxnSpPr>
          <xdr:cNvPr id="6" name="直線コネクタ 5">
            <a:extLst>
              <a:ext uri="{FF2B5EF4-FFF2-40B4-BE49-F238E27FC236}">
                <a16:creationId xmlns:a16="http://schemas.microsoft.com/office/drawing/2014/main" id="{1402CBAB-4E54-31AA-21DC-80BC59335415}"/>
              </a:ext>
            </a:extLst>
          </xdr:cNvPr>
          <xdr:cNvCxnSpPr>
            <a:stCxn id="2" idx="3"/>
            <a:endCxn id="4" idx="1"/>
          </xdr:cNvCxnSpPr>
        </xdr:nvCxnSpPr>
        <xdr:spPr>
          <a:xfrm>
            <a:off x="7267575" y="5881688"/>
            <a:ext cx="1847850" cy="352424"/>
          </a:xfrm>
          <a:prstGeom prst="line">
            <a:avLst/>
          </a:prstGeom>
          <a:ln w="38100">
            <a:solidFill>
              <a:sysClr val="windowText" lastClr="000000"/>
            </a:solidFill>
          </a:ln>
        </xdr:spPr>
        <xdr:style>
          <a:lnRef idx="1">
            <a:schemeClr val="dk1"/>
          </a:lnRef>
          <a:fillRef idx="0">
            <a:schemeClr val="dk1"/>
          </a:fillRef>
          <a:effectRef idx="0">
            <a:schemeClr val="dk1"/>
          </a:effectRef>
          <a:fontRef idx="minor">
            <a:schemeClr val="tx1"/>
          </a:fontRef>
        </xdr:style>
      </xdr:cxnSp>
      <xdr:sp macro="" textlink="">
        <xdr:nvSpPr>
          <xdr:cNvPr id="7" name="正方形/長方形 6">
            <a:extLst>
              <a:ext uri="{FF2B5EF4-FFF2-40B4-BE49-F238E27FC236}">
                <a16:creationId xmlns:a16="http://schemas.microsoft.com/office/drawing/2014/main" id="{182933D1-3773-44DE-864C-E04E11420241}"/>
              </a:ext>
            </a:extLst>
          </xdr:cNvPr>
          <xdr:cNvSpPr/>
        </xdr:nvSpPr>
        <xdr:spPr>
          <a:xfrm>
            <a:off x="9115425" y="8362949"/>
            <a:ext cx="5610225" cy="4667251"/>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②：経費率計上の場合</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個別工事において積み上げ計算が困難な場合は、自社の施工実績に基づ くデータ等を用いて工事金額又は労務費に対する割合を算出し、当該工 事の工事金額又は労務費に乗じて安全衛生経費とする。（この場合は、 安全衛生経費の割合の算出根拠を明確にするとともに、含まれる項目を明示する必要がある。）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■経費率計上の例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保護帽、墜落制止用器具、安全靴等の保護具や空調服等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安全衛生管理体制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安全衛生教育、技能講習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健康診断 等</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■経費率計上の計算例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労務費から算出する場合</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年間の自社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店社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で購入した・支出した経費の総額</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建設技能者の年収</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C=A÷B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安全衛生経費＝個別工事の労務費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値引き前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法定福利費加算前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 </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工事金額から算出する場合</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年間の自社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店社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で購入した・支出した経費の総額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年間の売上高</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工事請負額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C=A÷B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安全衛生経費＝個別工事の工事金額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値引き前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法定福利費加算前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 </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0" name="直線コネクタ 9">
            <a:extLst>
              <a:ext uri="{FF2B5EF4-FFF2-40B4-BE49-F238E27FC236}">
                <a16:creationId xmlns:a16="http://schemas.microsoft.com/office/drawing/2014/main" id="{9C848874-3891-209C-F21C-B84678F53AA6}"/>
              </a:ext>
            </a:extLst>
          </xdr:cNvPr>
          <xdr:cNvCxnSpPr>
            <a:stCxn id="3" idx="3"/>
            <a:endCxn id="7" idx="1"/>
          </xdr:cNvCxnSpPr>
        </xdr:nvCxnSpPr>
        <xdr:spPr>
          <a:xfrm flipV="1">
            <a:off x="7267575" y="10696575"/>
            <a:ext cx="1847850" cy="9525"/>
          </a:xfrm>
          <a:prstGeom prst="line">
            <a:avLst/>
          </a:prstGeom>
          <a:ln w="38100">
            <a:solidFill>
              <a:sysClr val="windowText" lastClr="000000"/>
            </a:solidFill>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28575</xdr:colOff>
      <xdr:row>22</xdr:row>
      <xdr:rowOff>57150</xdr:rowOff>
    </xdr:from>
    <xdr:to>
      <xdr:col>24</xdr:col>
      <xdr:colOff>504825</xdr:colOff>
      <xdr:row>30</xdr:row>
      <xdr:rowOff>38099</xdr:rowOff>
    </xdr:to>
    <xdr:sp macro="" textlink="">
      <xdr:nvSpPr>
        <xdr:cNvPr id="2" name="正方形/長方形 1">
          <a:extLst>
            <a:ext uri="{FF2B5EF4-FFF2-40B4-BE49-F238E27FC236}">
              <a16:creationId xmlns:a16="http://schemas.microsoft.com/office/drawing/2014/main" id="{1393DF5B-F5DC-4A75-86F1-67744F4CEE3D}"/>
            </a:ext>
          </a:extLst>
        </xdr:cNvPr>
        <xdr:cNvSpPr/>
      </xdr:nvSpPr>
      <xdr:spPr>
        <a:xfrm>
          <a:off x="10896600" y="4933950"/>
          <a:ext cx="5962650" cy="1657349"/>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当通知書の書式は自由です。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（参考）一般社団法人全国建設業協会統一様式も公開されています。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　　　　　　</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（参考）建設資機材のおそれ情報（一般財団法人　経済調査会）</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　　　　　　</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428625</xdr:colOff>
      <xdr:row>19</xdr:row>
      <xdr:rowOff>57150</xdr:rowOff>
    </xdr:from>
    <xdr:to>
      <xdr:col>14</xdr:col>
      <xdr:colOff>238125</xdr:colOff>
      <xdr:row>30</xdr:row>
      <xdr:rowOff>57150</xdr:rowOff>
    </xdr:to>
    <xdr:sp macro="" textlink="">
      <xdr:nvSpPr>
        <xdr:cNvPr id="3" name="正方形/長方形 2">
          <a:extLst>
            <a:ext uri="{FF2B5EF4-FFF2-40B4-BE49-F238E27FC236}">
              <a16:creationId xmlns:a16="http://schemas.microsoft.com/office/drawing/2014/main" id="{710469AB-980A-4C36-8099-67D68A9C5224}"/>
            </a:ext>
          </a:extLst>
        </xdr:cNvPr>
        <xdr:cNvSpPr/>
      </xdr:nvSpPr>
      <xdr:spPr>
        <a:xfrm>
          <a:off x="2381250" y="4400550"/>
          <a:ext cx="7353300" cy="2209800"/>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590550</xdr:colOff>
      <xdr:row>24</xdr:row>
      <xdr:rowOff>104775</xdr:rowOff>
    </xdr:from>
    <xdr:to>
      <xdr:col>22</xdr:col>
      <xdr:colOff>47625</xdr:colOff>
      <xdr:row>25</xdr:row>
      <xdr:rowOff>133350</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7287B75B-9BAE-4A20-8ADA-5DE4B36096A5}"/>
            </a:ext>
          </a:extLst>
        </xdr:cNvPr>
        <xdr:cNvSpPr txBox="1"/>
      </xdr:nvSpPr>
      <xdr:spPr>
        <a:xfrm>
          <a:off x="11458575" y="5438775"/>
          <a:ext cx="35718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0000FF"/>
              </a:solidFill>
              <a:effectLst/>
              <a:latin typeface="+mn-lt"/>
              <a:ea typeface="+mn-ea"/>
              <a:cs typeface="+mn-cs"/>
            </a:rPr>
            <a:t>https://www.zenken-net.or.jp/news/0611_2/</a:t>
          </a:r>
          <a:endParaRPr lang="ja-JP" altLang="ja-JP" b="1" u="sng">
            <a:solidFill>
              <a:srgbClr val="0000FF"/>
            </a:solidFill>
            <a:effectLst/>
          </a:endParaRPr>
        </a:p>
        <a:p>
          <a:endParaRPr kumimoji="1" lang="ja-JP" altLang="en-US" sz="1100"/>
        </a:p>
      </xdr:txBody>
    </xdr:sp>
    <xdr:clientData/>
  </xdr:twoCellAnchor>
  <xdr:twoCellAnchor>
    <xdr:from>
      <xdr:col>16</xdr:col>
      <xdr:colOff>590551</xdr:colOff>
      <xdr:row>26</xdr:row>
      <xdr:rowOff>171450</xdr:rowOff>
    </xdr:from>
    <xdr:to>
      <xdr:col>22</xdr:col>
      <xdr:colOff>285751</xdr:colOff>
      <xdr:row>28</xdr:row>
      <xdr:rowOff>104775</xdr:rowOff>
    </xdr:to>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CBA8C356-5C72-46C3-A9E1-A0F9E5066FE3}"/>
            </a:ext>
          </a:extLst>
        </xdr:cNvPr>
        <xdr:cNvSpPr txBox="1"/>
      </xdr:nvSpPr>
      <xdr:spPr>
        <a:xfrm>
          <a:off x="11458576" y="5886450"/>
          <a:ext cx="38100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0000FF"/>
              </a:solidFill>
              <a:effectLst/>
              <a:latin typeface="+mn-lt"/>
              <a:ea typeface="+mn-ea"/>
              <a:cs typeface="+mn-cs"/>
            </a:rPr>
            <a:t>https://www.zai-keicho.or.jp/service/build/riskinfomaiton/</a:t>
          </a:r>
          <a:endParaRPr kumimoji="1" lang="ja-JP" altLang="en-US" sz="1100" b="1" u="sng">
            <a:solidFill>
              <a:srgbClr val="0000FF"/>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trlProp" Target="../ctrlProps/ctrlProp2.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hyperlink" Target="https://www.mlit.go.jp/tochi_fudousan_kensetsugyo/const/anzeneisei.html"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mlit.go.jp/tochi_fudousan_kensetsugyo/const/anzeneisei.html"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9BF8A-2D00-48BD-B1A2-0B79A945C230}">
  <dimension ref="A1"/>
  <sheetViews>
    <sheetView workbookViewId="0"/>
  </sheetViews>
  <sheetFormatPr defaultRowHeight="13.5"/>
  <sheetData/>
  <phoneticPr fontId="2"/>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28B9-0609-44A8-8F8A-71B4B36304C8}">
  <sheetPr>
    <tabColor theme="8" tint="0.59999389629810485"/>
    <pageSetUpPr fitToPage="1"/>
  </sheetPr>
  <dimension ref="C1:P33"/>
  <sheetViews>
    <sheetView showZeros="0" zoomScaleNormal="100" zoomScaleSheetLayoutView="99" workbookViewId="0"/>
  </sheetViews>
  <sheetFormatPr defaultColWidth="8.5" defaultRowHeight="15.75"/>
  <cols>
    <col min="1" max="1" width="3" style="1" customWidth="1"/>
    <col min="2" max="2" width="5.5" style="1" customWidth="1"/>
    <col min="3" max="3" width="3.5" style="1" customWidth="1"/>
    <col min="4" max="4" width="21" style="1" customWidth="1"/>
    <col min="5" max="5" width="19" style="1" customWidth="1"/>
    <col min="6" max="6" width="15.5" style="1" customWidth="1"/>
    <col min="7" max="7" width="10.5" style="76" customWidth="1"/>
    <col min="8" max="8" width="8" style="1" customWidth="1"/>
    <col min="9" max="9" width="3" style="1" customWidth="1"/>
    <col min="10" max="10" width="14.25" style="1" customWidth="1"/>
    <col min="11" max="11" width="11" style="1" customWidth="1"/>
    <col min="12" max="12" width="3" style="1" customWidth="1"/>
    <col min="13" max="14" width="8.5" style="1"/>
    <col min="15" max="15" width="9.5" style="1" customWidth="1"/>
    <col min="16" max="16384" width="8.5" style="1"/>
  </cols>
  <sheetData>
    <row r="1" spans="3:16">
      <c r="I1" s="77"/>
      <c r="J1" s="1" t="s">
        <v>34</v>
      </c>
    </row>
    <row r="2" spans="3:16" ht="16.5" customHeight="1">
      <c r="C2" s="4"/>
      <c r="D2" s="78"/>
    </row>
    <row r="3" spans="3:16" ht="16.5">
      <c r="C3" s="5" t="s">
        <v>87</v>
      </c>
      <c r="D3" s="6"/>
      <c r="E3" s="6"/>
      <c r="F3" s="6"/>
      <c r="G3" s="79"/>
      <c r="H3" s="6"/>
      <c r="I3" s="6"/>
      <c r="J3" s="6"/>
      <c r="K3" s="7"/>
    </row>
    <row r="4" spans="3:16" ht="16.5">
      <c r="C4" s="8" t="s">
        <v>35</v>
      </c>
      <c r="D4" s="4"/>
      <c r="E4" s="4"/>
      <c r="F4" s="4"/>
      <c r="G4" s="80"/>
      <c r="H4" s="4"/>
      <c r="I4" s="4"/>
      <c r="J4" s="4"/>
      <c r="K4" s="9"/>
    </row>
    <row r="5" spans="3:16" s="13" customFormat="1" ht="25.5" customHeight="1">
      <c r="C5" s="10"/>
      <c r="D5" s="184" t="s">
        <v>68</v>
      </c>
      <c r="E5" s="184"/>
      <c r="F5" s="184"/>
      <c r="G5" s="184"/>
      <c r="H5" s="184"/>
      <c r="I5" s="184"/>
      <c r="J5" s="184"/>
      <c r="K5" s="81"/>
    </row>
    <row r="6" spans="3:16">
      <c r="C6" s="16"/>
      <c r="K6" s="81"/>
    </row>
    <row r="7" spans="3:16">
      <c r="C7" s="16"/>
      <c r="D7" s="29" t="s">
        <v>99</v>
      </c>
      <c r="K7" s="81"/>
    </row>
    <row r="8" spans="3:16">
      <c r="C8" s="16"/>
      <c r="D8" s="185" t="s">
        <v>39</v>
      </c>
      <c r="E8" s="186"/>
      <c r="F8" s="82" t="s">
        <v>69</v>
      </c>
      <c r="G8" s="18" t="s">
        <v>70</v>
      </c>
      <c r="J8" s="18" t="s">
        <v>43</v>
      </c>
      <c r="K8" s="9"/>
    </row>
    <row r="9" spans="3:16" ht="16.5" thickBot="1">
      <c r="C9" s="16"/>
      <c r="D9" s="187"/>
      <c r="E9" s="188"/>
      <c r="F9" s="75" t="s">
        <v>71</v>
      </c>
      <c r="G9" s="19" t="s">
        <v>72</v>
      </c>
      <c r="J9" s="19" t="s">
        <v>44</v>
      </c>
      <c r="K9" s="9"/>
    </row>
    <row r="10" spans="3:16" ht="16.5" thickTop="1">
      <c r="C10" s="16"/>
      <c r="D10" s="33" t="s">
        <v>73</v>
      </c>
      <c r="E10" s="34"/>
      <c r="F10" s="190">
        <f>SUMPRODUCT(【例】内訳!E:E,【例】内訳!H:H)</f>
        <v>1548250</v>
      </c>
      <c r="G10" s="136">
        <v>1.0999999999999999E-2</v>
      </c>
      <c r="H10" s="1" t="s">
        <v>83</v>
      </c>
      <c r="J10" s="24">
        <f>IF(OR($F$10="",$G$10=""),"",$F$10*$G$10)</f>
        <v>17030.75</v>
      </c>
      <c r="K10" s="9"/>
      <c r="N10" s="92"/>
      <c r="O10" s="83"/>
      <c r="P10" s="93"/>
    </row>
    <row r="11" spans="3:16">
      <c r="C11" s="16"/>
      <c r="D11" s="30" t="s">
        <v>74</v>
      </c>
      <c r="E11" s="84"/>
      <c r="F11" s="191"/>
      <c r="G11" s="136">
        <v>5.0650000000000001E-2</v>
      </c>
      <c r="H11" s="1" t="s">
        <v>84</v>
      </c>
      <c r="J11" s="85">
        <f>IF(OR($F$10="",$G$11=""),"",$F$10*$G$11)</f>
        <v>78418.862500000003</v>
      </c>
      <c r="K11" s="9"/>
      <c r="N11" s="92"/>
      <c r="O11" s="83"/>
      <c r="P11" s="93"/>
    </row>
    <row r="12" spans="3:16">
      <c r="C12" s="16"/>
      <c r="D12" s="30" t="s">
        <v>75</v>
      </c>
      <c r="E12" s="84"/>
      <c r="F12" s="191"/>
      <c r="G12" s="136">
        <v>8.0999999999999996E-3</v>
      </c>
      <c r="H12" s="1" t="s">
        <v>84</v>
      </c>
      <c r="J12" s="86">
        <f>IF(OR($F$10="",$G$12=""),"",$F$10*$G$12)</f>
        <v>12540.824999999999</v>
      </c>
      <c r="K12" s="9"/>
      <c r="N12" s="92"/>
      <c r="O12" s="87"/>
      <c r="P12" s="93"/>
    </row>
    <row r="13" spans="3:16">
      <c r="C13" s="16"/>
      <c r="D13" s="30" t="s">
        <v>76</v>
      </c>
      <c r="E13" s="84"/>
      <c r="F13" s="191"/>
      <c r="G13" s="136">
        <v>9.1499999999999998E-2</v>
      </c>
      <c r="H13" s="1" t="s">
        <v>85</v>
      </c>
      <c r="J13" s="86">
        <f>IF(OR($F$10="",$G$13=""),"",$F$10*$G$13)</f>
        <v>141664.875</v>
      </c>
      <c r="K13" s="9"/>
      <c r="N13" s="92"/>
      <c r="O13" s="87"/>
      <c r="P13" s="93"/>
    </row>
    <row r="14" spans="3:16">
      <c r="C14" s="16"/>
      <c r="D14" s="30" t="s">
        <v>77</v>
      </c>
      <c r="E14" s="84"/>
      <c r="F14" s="191"/>
      <c r="G14" s="136">
        <v>3.5999999999999999E-3</v>
      </c>
      <c r="H14" s="1" t="s">
        <v>85</v>
      </c>
      <c r="J14" s="86">
        <f>IF(OR($F$10="",$G$14=""),"",$F$10*$G$14)</f>
        <v>5573.7</v>
      </c>
      <c r="K14" s="9"/>
      <c r="N14" s="92"/>
      <c r="O14" s="87"/>
      <c r="P14" s="93"/>
    </row>
    <row r="15" spans="3:16">
      <c r="C15" s="16"/>
      <c r="D15" s="30" t="s">
        <v>97</v>
      </c>
      <c r="E15" s="84"/>
      <c r="F15" s="192"/>
      <c r="G15" s="136">
        <v>1.15E-3</v>
      </c>
      <c r="H15" s="1" t="s">
        <v>96</v>
      </c>
      <c r="J15" s="86">
        <f>IF(OR($F$10="",$G$15=""),"",$F$10*$G$15)</f>
        <v>1780.4875</v>
      </c>
      <c r="K15" s="9"/>
      <c r="M15" s="88"/>
      <c r="O15" s="83"/>
    </row>
    <row r="16" spans="3:16">
      <c r="C16" s="16"/>
      <c r="E16" s="25"/>
      <c r="F16" s="1" t="s">
        <v>86</v>
      </c>
      <c r="G16" s="25"/>
      <c r="I16" s="25" t="s">
        <v>78</v>
      </c>
      <c r="K16" s="9"/>
    </row>
    <row r="17" spans="3:11">
      <c r="C17" s="16"/>
      <c r="E17" s="76"/>
      <c r="F17" s="76"/>
      <c r="J17" s="24">
        <f>IFERROR(SUM(J10:J15),0)</f>
        <v>257009.5</v>
      </c>
      <c r="K17" s="9"/>
    </row>
    <row r="18" spans="3:11">
      <c r="C18" s="16"/>
      <c r="D18" s="1" t="s">
        <v>79</v>
      </c>
      <c r="K18" s="9"/>
    </row>
    <row r="19" spans="3:11">
      <c r="C19" s="16"/>
      <c r="D19" s="18" t="s">
        <v>42</v>
      </c>
      <c r="E19" s="18" t="s">
        <v>80</v>
      </c>
      <c r="G19" s="1"/>
      <c r="J19" s="18" t="s">
        <v>43</v>
      </c>
      <c r="K19" s="9"/>
    </row>
    <row r="20" spans="3:11" ht="16.5" thickBot="1">
      <c r="C20" s="16"/>
      <c r="D20" s="19" t="s">
        <v>81</v>
      </c>
      <c r="E20" s="19" t="s">
        <v>82</v>
      </c>
      <c r="G20" s="1"/>
      <c r="J20" s="19" t="s">
        <v>44</v>
      </c>
      <c r="K20" s="9"/>
    </row>
    <row r="21" spans="3:11" ht="16.5" thickTop="1">
      <c r="C21" s="16"/>
      <c r="D21" s="89">
        <v>320</v>
      </c>
      <c r="E21" s="26"/>
      <c r="G21" s="1"/>
      <c r="J21" s="86">
        <f>IF($D$22=TRUE,0,IF(OR($D$21="",$E$21=""),"",$D$21*$E$21))</f>
        <v>0</v>
      </c>
      <c r="K21" s="9"/>
    </row>
    <row r="22" spans="3:11">
      <c r="C22" s="16"/>
      <c r="D22" s="91" t="b">
        <v>1</v>
      </c>
      <c r="G22" s="1"/>
      <c r="J22" s="76" t="str">
        <f>IF($D$22=TRUE,"(元請等が証紙等購入)","")</f>
        <v>(元請等が証紙等購入)</v>
      </c>
      <c r="K22" s="9"/>
    </row>
    <row r="23" spans="3:11">
      <c r="C23" s="16"/>
      <c r="D23" s="189"/>
      <c r="E23" s="189"/>
      <c r="G23" s="1"/>
      <c r="I23" s="25" t="s">
        <v>78</v>
      </c>
      <c r="J23" s="24">
        <f>SUM(J21)</f>
        <v>0</v>
      </c>
      <c r="K23" s="9"/>
    </row>
    <row r="24" spans="3:11">
      <c r="C24" s="16"/>
      <c r="G24" s="1"/>
      <c r="K24" s="9"/>
    </row>
    <row r="25" spans="3:11">
      <c r="C25" s="33"/>
      <c r="D25" s="34"/>
      <c r="E25" s="34"/>
      <c r="F25" s="34"/>
      <c r="G25" s="90"/>
      <c r="H25" s="34"/>
      <c r="I25" s="34"/>
      <c r="J25" s="34"/>
      <c r="K25" s="35"/>
    </row>
    <row r="27" spans="3:11">
      <c r="G27" s="76" t="s">
        <v>102</v>
      </c>
    </row>
    <row r="28" spans="3:11">
      <c r="G28" s="137">
        <v>1.1000000000000001</v>
      </c>
      <c r="H28" s="1" t="s">
        <v>83</v>
      </c>
    </row>
    <row r="29" spans="3:11">
      <c r="G29" s="137">
        <v>5.12</v>
      </c>
      <c r="H29" s="1" t="s">
        <v>84</v>
      </c>
    </row>
    <row r="30" spans="3:11">
      <c r="G30" s="137">
        <v>0.79500000000000004</v>
      </c>
      <c r="H30" s="1" t="s">
        <v>84</v>
      </c>
    </row>
    <row r="31" spans="3:11">
      <c r="G31" s="137">
        <v>9.15</v>
      </c>
      <c r="H31" s="1" t="s">
        <v>85</v>
      </c>
    </row>
    <row r="32" spans="3:11">
      <c r="G32" s="137">
        <v>0.36</v>
      </c>
      <c r="H32" s="1" t="s">
        <v>85</v>
      </c>
    </row>
    <row r="33" spans="7:8">
      <c r="G33" s="137">
        <v>0.115</v>
      </c>
      <c r="H33" s="1" t="s">
        <v>96</v>
      </c>
    </row>
  </sheetData>
  <mergeCells count="4">
    <mergeCell ref="D5:J5"/>
    <mergeCell ref="D8:E9"/>
    <mergeCell ref="F10:F15"/>
    <mergeCell ref="D23:E23"/>
  </mergeCells>
  <phoneticPr fontId="2"/>
  <conditionalFormatting sqref="F10:F14">
    <cfRule type="expression" dxfId="19" priority="1">
      <formula>$F$10&lt;&gt;""</formula>
    </cfRule>
  </conditionalFormatting>
  <conditionalFormatting sqref="G10:G15">
    <cfRule type="expression" dxfId="18" priority="2">
      <formula>$G10&lt;&gt;""</formula>
    </cfRule>
  </conditionalFormatting>
  <conditionalFormatting sqref="P10:P14">
    <cfRule type="expression" dxfId="17" priority="3">
      <formula>$G10&lt;&gt;""</formula>
    </cfRule>
  </conditionalFormatting>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1419225</xdr:colOff>
                    <xdr:row>20</xdr:row>
                    <xdr:rowOff>190500</xdr:rowOff>
                  </from>
                  <to>
                    <xdr:col>4</xdr:col>
                    <xdr:colOff>1371600</xdr:colOff>
                    <xdr:row>22</xdr:row>
                    <xdr:rowOff>47625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C0909-6C19-4E82-9BD4-D962769E803A}">
  <sheetPr>
    <tabColor theme="5" tint="0.59999389629810485"/>
    <pageSetUpPr fitToPage="1"/>
  </sheetPr>
  <dimension ref="C1:L59"/>
  <sheetViews>
    <sheetView showZeros="0" zoomScaleNormal="100" zoomScaleSheetLayoutView="70" workbookViewId="0"/>
  </sheetViews>
  <sheetFormatPr defaultColWidth="8.5" defaultRowHeight="15.75"/>
  <cols>
    <col min="1" max="1" width="3" style="1" customWidth="1"/>
    <col min="2" max="2" width="5.5" style="1" customWidth="1"/>
    <col min="3" max="3" width="3.5" style="1" customWidth="1"/>
    <col min="4" max="4" width="32.5" style="1" customWidth="1"/>
    <col min="5" max="5" width="27.5" style="1" customWidth="1"/>
    <col min="6" max="6" width="5.5" style="1" customWidth="1"/>
    <col min="7" max="7" width="17" style="1" customWidth="1"/>
    <col min="8" max="8" width="3.5" style="1" customWidth="1"/>
    <col min="9" max="9" width="14" style="1" customWidth="1"/>
    <col min="10" max="10" width="3.5" style="1" customWidth="1"/>
    <col min="11" max="11" width="3" style="1" customWidth="1"/>
    <col min="12" max="16384" width="8.5" style="1"/>
  </cols>
  <sheetData>
    <row r="1" spans="3:12">
      <c r="D1" s="2" t="s">
        <v>33</v>
      </c>
      <c r="H1" s="3"/>
      <c r="I1" s="1" t="s">
        <v>34</v>
      </c>
    </row>
    <row r="2" spans="3:12">
      <c r="C2" s="4"/>
      <c r="D2" s="2"/>
    </row>
    <row r="3" spans="3:12" ht="16.5">
      <c r="C3" s="5" t="s">
        <v>87</v>
      </c>
      <c r="D3" s="6"/>
      <c r="E3" s="6"/>
      <c r="F3" s="6"/>
      <c r="G3" s="6"/>
      <c r="H3" s="6"/>
      <c r="I3" s="6"/>
      <c r="J3" s="7"/>
    </row>
    <row r="4" spans="3:12" ht="16.5">
      <c r="C4" s="8" t="s">
        <v>35</v>
      </c>
      <c r="D4" s="4"/>
      <c r="E4" s="4"/>
      <c r="F4" s="4"/>
      <c r="G4" s="4"/>
      <c r="H4" s="4"/>
      <c r="I4" s="4"/>
      <c r="J4" s="9"/>
    </row>
    <row r="5" spans="3:12" s="13" customFormat="1" ht="25.5" customHeight="1">
      <c r="C5" s="10"/>
      <c r="D5" s="184" t="s">
        <v>36</v>
      </c>
      <c r="E5" s="184"/>
      <c r="F5" s="184"/>
      <c r="G5" s="184"/>
      <c r="H5" s="184"/>
      <c r="I5" s="184"/>
      <c r="J5" s="194"/>
      <c r="K5" s="12"/>
    </row>
    <row r="6" spans="3:12" s="13" customFormat="1" ht="18" customHeight="1">
      <c r="C6" s="10"/>
      <c r="D6" s="11"/>
      <c r="E6" s="11"/>
      <c r="F6" s="11"/>
      <c r="G6" s="11"/>
      <c r="H6" s="11"/>
      <c r="I6" s="11"/>
      <c r="J6" s="14"/>
      <c r="K6" s="12"/>
    </row>
    <row r="7" spans="3:12" s="13" customFormat="1" ht="18" customHeight="1">
      <c r="C7" s="10"/>
      <c r="D7" s="15" t="s">
        <v>37</v>
      </c>
      <c r="E7" s="11"/>
      <c r="F7" s="11"/>
      <c r="G7" s="11"/>
      <c r="H7" s="11"/>
      <c r="I7" s="11"/>
      <c r="J7" s="14"/>
      <c r="K7" s="12"/>
      <c r="L7" s="37" t="s">
        <v>20</v>
      </c>
    </row>
    <row r="8" spans="3:12">
      <c r="C8" s="16"/>
      <c r="D8" s="17" t="s">
        <v>38</v>
      </c>
      <c r="J8" s="9"/>
    </row>
    <row r="9" spans="3:12" ht="16.149999999999999" customHeight="1">
      <c r="C9" s="16"/>
      <c r="D9" s="195" t="s">
        <v>39</v>
      </c>
      <c r="E9" s="195" t="s">
        <v>40</v>
      </c>
      <c r="F9" s="197" t="s">
        <v>41</v>
      </c>
      <c r="G9" s="195" t="s">
        <v>42</v>
      </c>
      <c r="I9" s="18" t="s">
        <v>43</v>
      </c>
      <c r="J9" s="9"/>
      <c r="L9" s="4" t="s">
        <v>62</v>
      </c>
    </row>
    <row r="10" spans="3:12" ht="18.75" customHeight="1" thickBot="1">
      <c r="C10" s="16"/>
      <c r="D10" s="196"/>
      <c r="E10" s="196"/>
      <c r="F10" s="198"/>
      <c r="G10" s="196"/>
      <c r="I10" s="19" t="s">
        <v>44</v>
      </c>
      <c r="J10" s="9"/>
    </row>
    <row r="11" spans="3:12" ht="16.5" thickTop="1">
      <c r="C11" s="20" t="s">
        <v>45</v>
      </c>
      <c r="D11" s="21" t="s">
        <v>46</v>
      </c>
      <c r="E11" s="22">
        <v>5</v>
      </c>
      <c r="F11" s="23" t="s">
        <v>47</v>
      </c>
      <c r="G11" s="22">
        <v>3000</v>
      </c>
      <c r="I11" s="24">
        <f t="shared" ref="I11:I47" si="0">IF(OR($E11="",$G11=""),"",$E11*$G11)</f>
        <v>15000</v>
      </c>
      <c r="J11" s="9"/>
      <c r="L11" s="1" t="s">
        <v>57</v>
      </c>
    </row>
    <row r="12" spans="3:12">
      <c r="C12" s="16"/>
      <c r="D12" s="21"/>
      <c r="E12" s="22"/>
      <c r="F12" s="23"/>
      <c r="G12" s="22"/>
      <c r="I12" s="24" t="str">
        <f t="shared" si="0"/>
        <v/>
      </c>
      <c r="J12" s="9"/>
      <c r="L12" s="1" t="s">
        <v>58</v>
      </c>
    </row>
    <row r="13" spans="3:12">
      <c r="C13" s="16"/>
      <c r="D13" s="21"/>
      <c r="E13" s="22"/>
      <c r="F13" s="23"/>
      <c r="G13" s="22"/>
      <c r="I13" s="24" t="str">
        <f t="shared" si="0"/>
        <v/>
      </c>
      <c r="J13" s="9"/>
      <c r="L13" s="1" t="s">
        <v>59</v>
      </c>
    </row>
    <row r="14" spans="3:12">
      <c r="C14" s="16"/>
      <c r="D14" s="21"/>
      <c r="E14" s="22"/>
      <c r="F14" s="23"/>
      <c r="G14" s="22"/>
      <c r="I14" s="24" t="str">
        <f t="shared" si="0"/>
        <v/>
      </c>
      <c r="J14" s="9"/>
      <c r="L14" s="1" t="s">
        <v>65</v>
      </c>
    </row>
    <row r="15" spans="3:12">
      <c r="C15" s="16"/>
      <c r="D15" s="21"/>
      <c r="E15" s="22"/>
      <c r="F15" s="23"/>
      <c r="G15" s="22"/>
      <c r="I15" s="24" t="str">
        <f t="shared" si="0"/>
        <v/>
      </c>
      <c r="J15" s="9"/>
      <c r="L15" s="1" t="s">
        <v>66</v>
      </c>
    </row>
    <row r="16" spans="3:12">
      <c r="C16" s="16"/>
      <c r="D16" s="21"/>
      <c r="E16" s="22"/>
      <c r="F16" s="23"/>
      <c r="G16" s="22"/>
      <c r="I16" s="24" t="str">
        <f t="shared" si="0"/>
        <v/>
      </c>
      <c r="J16" s="9"/>
      <c r="L16" s="1" t="s">
        <v>60</v>
      </c>
    </row>
    <row r="17" spans="3:12">
      <c r="C17" s="16"/>
      <c r="D17" s="21"/>
      <c r="E17" s="22"/>
      <c r="F17" s="23"/>
      <c r="G17" s="22"/>
      <c r="I17" s="24" t="str">
        <f t="shared" si="0"/>
        <v/>
      </c>
      <c r="J17" s="9"/>
      <c r="L17" s="2" t="s">
        <v>63</v>
      </c>
    </row>
    <row r="18" spans="3:12">
      <c r="C18" s="16"/>
      <c r="D18" s="21"/>
      <c r="E18" s="22"/>
      <c r="F18" s="23"/>
      <c r="G18" s="22"/>
      <c r="I18" s="24" t="str">
        <f t="shared" si="0"/>
        <v/>
      </c>
      <c r="J18" s="9"/>
      <c r="L18" s="2" t="s">
        <v>61</v>
      </c>
    </row>
    <row r="19" spans="3:12">
      <c r="C19" s="16"/>
      <c r="D19" s="21"/>
      <c r="E19" s="22"/>
      <c r="F19" s="23"/>
      <c r="G19" s="22"/>
      <c r="I19" s="24" t="str">
        <f t="shared" si="0"/>
        <v/>
      </c>
      <c r="J19" s="9"/>
      <c r="L19" s="38" t="s">
        <v>64</v>
      </c>
    </row>
    <row r="20" spans="3:12">
      <c r="C20" s="16"/>
      <c r="D20" s="21"/>
      <c r="E20" s="22"/>
      <c r="F20" s="23"/>
      <c r="G20" s="22"/>
      <c r="I20" s="24" t="str">
        <f t="shared" si="0"/>
        <v/>
      </c>
      <c r="J20" s="9"/>
    </row>
    <row r="21" spans="3:12">
      <c r="C21" s="16"/>
      <c r="D21" s="21"/>
      <c r="E21" s="22"/>
      <c r="F21" s="23"/>
      <c r="G21" s="22"/>
      <c r="I21" s="24" t="str">
        <f t="shared" si="0"/>
        <v/>
      </c>
      <c r="J21" s="9"/>
    </row>
    <row r="22" spans="3:12">
      <c r="C22" s="16"/>
      <c r="D22" s="21"/>
      <c r="E22" s="22"/>
      <c r="F22" s="23"/>
      <c r="G22" s="22"/>
      <c r="I22" s="24" t="str">
        <f t="shared" si="0"/>
        <v/>
      </c>
      <c r="J22" s="9"/>
    </row>
    <row r="23" spans="3:12">
      <c r="C23" s="16"/>
      <c r="D23" s="21"/>
      <c r="E23" s="22"/>
      <c r="F23" s="23"/>
      <c r="G23" s="22"/>
      <c r="I23" s="24" t="str">
        <f t="shared" si="0"/>
        <v/>
      </c>
      <c r="J23" s="9"/>
    </row>
    <row r="24" spans="3:12">
      <c r="C24" s="16"/>
      <c r="D24" s="21"/>
      <c r="E24" s="22"/>
      <c r="F24" s="23"/>
      <c r="G24" s="22"/>
      <c r="I24" s="24" t="str">
        <f t="shared" si="0"/>
        <v/>
      </c>
      <c r="J24" s="9"/>
    </row>
    <row r="25" spans="3:12">
      <c r="C25" s="16"/>
      <c r="D25" s="21"/>
      <c r="E25" s="22"/>
      <c r="F25" s="23"/>
      <c r="G25" s="22"/>
      <c r="I25" s="24" t="str">
        <f t="shared" si="0"/>
        <v/>
      </c>
      <c r="J25" s="9"/>
    </row>
    <row r="26" spans="3:12">
      <c r="C26" s="16"/>
      <c r="D26" s="21"/>
      <c r="E26" s="22"/>
      <c r="F26" s="23"/>
      <c r="G26" s="22"/>
      <c r="I26" s="24" t="str">
        <f t="shared" si="0"/>
        <v/>
      </c>
      <c r="J26" s="9"/>
    </row>
    <row r="27" spans="3:12">
      <c r="C27" s="16"/>
      <c r="D27" s="21"/>
      <c r="E27" s="22"/>
      <c r="F27" s="23"/>
      <c r="G27" s="22"/>
      <c r="I27" s="24" t="str">
        <f t="shared" si="0"/>
        <v/>
      </c>
      <c r="J27" s="9"/>
    </row>
    <row r="28" spans="3:12">
      <c r="C28" s="16"/>
      <c r="D28" s="21"/>
      <c r="E28" s="22"/>
      <c r="F28" s="23"/>
      <c r="G28" s="22"/>
      <c r="I28" s="24" t="str">
        <f t="shared" si="0"/>
        <v/>
      </c>
      <c r="J28" s="9"/>
    </row>
    <row r="29" spans="3:12">
      <c r="C29" s="16"/>
      <c r="D29" s="21"/>
      <c r="E29" s="22"/>
      <c r="F29" s="23"/>
      <c r="G29" s="22"/>
      <c r="I29" s="24" t="str">
        <f t="shared" si="0"/>
        <v/>
      </c>
      <c r="J29" s="9"/>
    </row>
    <row r="30" spans="3:12">
      <c r="C30" s="16"/>
      <c r="D30" s="21"/>
      <c r="E30" s="22"/>
      <c r="F30" s="23"/>
      <c r="G30" s="22"/>
      <c r="I30" s="24" t="str">
        <f t="shared" si="0"/>
        <v/>
      </c>
      <c r="J30" s="9"/>
    </row>
    <row r="31" spans="3:12">
      <c r="C31" s="16"/>
      <c r="D31" s="21"/>
      <c r="E31" s="22"/>
      <c r="F31" s="23"/>
      <c r="G31" s="22"/>
      <c r="I31" s="24" t="str">
        <f t="shared" si="0"/>
        <v/>
      </c>
      <c r="J31" s="9"/>
    </row>
    <row r="32" spans="3:12">
      <c r="C32" s="16"/>
      <c r="D32" s="21"/>
      <c r="E32" s="22"/>
      <c r="F32" s="23"/>
      <c r="G32" s="22"/>
      <c r="I32" s="24" t="str">
        <f t="shared" si="0"/>
        <v/>
      </c>
      <c r="J32" s="9"/>
    </row>
    <row r="33" spans="3:10">
      <c r="C33" s="16"/>
      <c r="D33" s="21"/>
      <c r="E33" s="22"/>
      <c r="F33" s="23"/>
      <c r="G33" s="22"/>
      <c r="I33" s="24" t="str">
        <f t="shared" si="0"/>
        <v/>
      </c>
      <c r="J33" s="9"/>
    </row>
    <row r="34" spans="3:10">
      <c r="C34" s="16"/>
      <c r="D34" s="21"/>
      <c r="E34" s="22"/>
      <c r="F34" s="23"/>
      <c r="G34" s="22"/>
      <c r="I34" s="24" t="str">
        <f t="shared" si="0"/>
        <v/>
      </c>
      <c r="J34" s="9"/>
    </row>
    <row r="35" spans="3:10">
      <c r="C35" s="16"/>
      <c r="D35" s="21"/>
      <c r="E35" s="22"/>
      <c r="F35" s="23"/>
      <c r="G35" s="22"/>
      <c r="I35" s="24" t="str">
        <f t="shared" si="0"/>
        <v/>
      </c>
      <c r="J35" s="9"/>
    </row>
    <row r="36" spans="3:10">
      <c r="C36" s="16"/>
      <c r="D36" s="21"/>
      <c r="E36" s="22"/>
      <c r="F36" s="23"/>
      <c r="G36" s="22"/>
      <c r="I36" s="24" t="str">
        <f t="shared" si="0"/>
        <v/>
      </c>
      <c r="J36" s="9"/>
    </row>
    <row r="37" spans="3:10">
      <c r="C37" s="16"/>
      <c r="D37" s="21"/>
      <c r="E37" s="22"/>
      <c r="F37" s="23"/>
      <c r="G37" s="22"/>
      <c r="I37" s="24" t="str">
        <f t="shared" si="0"/>
        <v/>
      </c>
      <c r="J37" s="9"/>
    </row>
    <row r="38" spans="3:10">
      <c r="C38" s="16"/>
      <c r="D38" s="21"/>
      <c r="E38" s="22"/>
      <c r="F38" s="23"/>
      <c r="G38" s="22"/>
      <c r="I38" s="24" t="str">
        <f t="shared" si="0"/>
        <v/>
      </c>
      <c r="J38" s="9"/>
    </row>
    <row r="39" spans="3:10">
      <c r="C39" s="16"/>
      <c r="D39" s="21"/>
      <c r="E39" s="22"/>
      <c r="F39" s="23"/>
      <c r="G39" s="22"/>
      <c r="I39" s="24" t="str">
        <f t="shared" si="0"/>
        <v/>
      </c>
      <c r="J39" s="9"/>
    </row>
    <row r="40" spans="3:10">
      <c r="C40" s="16"/>
      <c r="D40" s="21"/>
      <c r="E40" s="22"/>
      <c r="F40" s="23"/>
      <c r="G40" s="22"/>
      <c r="I40" s="24" t="str">
        <f t="shared" si="0"/>
        <v/>
      </c>
      <c r="J40" s="9"/>
    </row>
    <row r="41" spans="3:10">
      <c r="C41" s="16"/>
      <c r="D41" s="21"/>
      <c r="E41" s="22"/>
      <c r="F41" s="23"/>
      <c r="G41" s="22"/>
      <c r="I41" s="24" t="str">
        <f t="shared" si="0"/>
        <v/>
      </c>
      <c r="J41" s="9"/>
    </row>
    <row r="42" spans="3:10">
      <c r="C42" s="16"/>
      <c r="D42" s="21"/>
      <c r="E42" s="22"/>
      <c r="F42" s="23"/>
      <c r="G42" s="22"/>
      <c r="I42" s="24" t="str">
        <f t="shared" si="0"/>
        <v/>
      </c>
      <c r="J42" s="9"/>
    </row>
    <row r="43" spans="3:10">
      <c r="C43" s="16"/>
      <c r="D43" s="21"/>
      <c r="E43" s="22"/>
      <c r="F43" s="23"/>
      <c r="G43" s="22"/>
      <c r="I43" s="24" t="str">
        <f t="shared" si="0"/>
        <v/>
      </c>
      <c r="J43" s="9"/>
    </row>
    <row r="44" spans="3:10">
      <c r="C44" s="16"/>
      <c r="D44" s="21"/>
      <c r="E44" s="22"/>
      <c r="F44" s="23"/>
      <c r="G44" s="22"/>
      <c r="I44" s="24" t="str">
        <f t="shared" si="0"/>
        <v/>
      </c>
      <c r="J44" s="9"/>
    </row>
    <row r="45" spans="3:10">
      <c r="C45" s="16"/>
      <c r="D45" s="21"/>
      <c r="E45" s="22"/>
      <c r="F45" s="23"/>
      <c r="G45" s="22"/>
      <c r="I45" s="24" t="str">
        <f t="shared" si="0"/>
        <v/>
      </c>
      <c r="J45" s="9"/>
    </row>
    <row r="46" spans="3:10">
      <c r="C46" s="16"/>
      <c r="D46" s="21"/>
      <c r="E46" s="22"/>
      <c r="F46" s="23"/>
      <c r="G46" s="22"/>
      <c r="I46" s="24" t="str">
        <f t="shared" si="0"/>
        <v/>
      </c>
      <c r="J46" s="9"/>
    </row>
    <row r="47" spans="3:10">
      <c r="C47" s="16"/>
      <c r="D47" s="21"/>
      <c r="E47" s="22"/>
      <c r="F47" s="23"/>
      <c r="G47" s="22"/>
      <c r="I47" s="24" t="str">
        <f t="shared" si="0"/>
        <v/>
      </c>
      <c r="J47" s="9"/>
    </row>
    <row r="48" spans="3:10">
      <c r="C48" s="16"/>
      <c r="D48" s="4"/>
      <c r="E48" s="25"/>
      <c r="F48" s="25"/>
      <c r="G48" s="25"/>
      <c r="H48" s="25" t="s">
        <v>48</v>
      </c>
      <c r="I48" s="26">
        <f>SUM(I11:I47)</f>
        <v>15000</v>
      </c>
      <c r="J48" s="9"/>
    </row>
    <row r="49" spans="3:10">
      <c r="C49" s="16"/>
      <c r="D49" s="27"/>
      <c r="I49" s="28"/>
      <c r="J49" s="9"/>
    </row>
    <row r="50" spans="3:10">
      <c r="C50" s="16"/>
      <c r="D50" s="29" t="s">
        <v>49</v>
      </c>
      <c r="J50" s="9"/>
    </row>
    <row r="51" spans="3:10" ht="16.149999999999999" customHeight="1">
      <c r="C51" s="16"/>
      <c r="D51" s="195" t="s">
        <v>39</v>
      </c>
      <c r="E51" s="195" t="s">
        <v>50</v>
      </c>
      <c r="F51" s="195" t="s">
        <v>51</v>
      </c>
      <c r="G51" s="195"/>
      <c r="I51" s="18" t="s">
        <v>43</v>
      </c>
      <c r="J51" s="9"/>
    </row>
    <row r="52" spans="3:10" ht="17.25" customHeight="1" thickBot="1">
      <c r="C52" s="16"/>
      <c r="D52" s="195"/>
      <c r="E52" s="197"/>
      <c r="F52" s="195"/>
      <c r="G52" s="195"/>
      <c r="I52" s="19" t="s">
        <v>44</v>
      </c>
      <c r="J52" s="9"/>
    </row>
    <row r="53" spans="3:10" ht="15.75" customHeight="1" thickTop="1">
      <c r="C53" s="16"/>
      <c r="D53" s="30" t="s">
        <v>52</v>
      </c>
      <c r="E53" s="36">
        <f>'【例】法定福利費・建退共掛金 明細'!F10</f>
        <v>1548250</v>
      </c>
      <c r="F53" s="193">
        <v>0.09</v>
      </c>
      <c r="G53" s="193"/>
      <c r="I53" s="24">
        <f>IF(OR($E$53="",$F$53=""),"",$E$53*$F$53)</f>
        <v>139342.5</v>
      </c>
      <c r="J53" s="9"/>
    </row>
    <row r="54" spans="3:10">
      <c r="C54" s="16"/>
      <c r="E54" s="25"/>
      <c r="F54" s="25"/>
      <c r="G54" s="25"/>
      <c r="H54" s="25" t="s">
        <v>48</v>
      </c>
      <c r="I54" s="24">
        <f>SUM(I53)</f>
        <v>139342.5</v>
      </c>
      <c r="J54" s="9"/>
    </row>
    <row r="55" spans="3:10">
      <c r="C55" s="16"/>
      <c r="J55" s="9"/>
    </row>
    <row r="56" spans="3:10">
      <c r="C56" s="16"/>
      <c r="D56" s="4" t="s">
        <v>53</v>
      </c>
      <c r="E56" s="25"/>
      <c r="F56" s="25"/>
      <c r="G56" s="25"/>
      <c r="H56" s="25" t="s">
        <v>54</v>
      </c>
      <c r="I56" s="24">
        <f>SUM(I48,I54)</f>
        <v>154342.5</v>
      </c>
      <c r="J56" s="9"/>
    </row>
    <row r="57" spans="3:10">
      <c r="C57" s="16"/>
      <c r="D57" s="4" t="s">
        <v>55</v>
      </c>
      <c r="E57" s="25"/>
      <c r="F57" s="25"/>
      <c r="G57" s="25"/>
      <c r="H57" s="25"/>
      <c r="I57" s="31"/>
      <c r="J57" s="9"/>
    </row>
    <row r="58" spans="3:10" ht="19.5" customHeight="1">
      <c r="C58" s="16"/>
      <c r="D58" s="1" t="s">
        <v>56</v>
      </c>
      <c r="E58" s="32"/>
      <c r="F58" s="32"/>
      <c r="G58" s="32"/>
      <c r="H58" s="32"/>
      <c r="I58" s="32"/>
      <c r="J58" s="9"/>
    </row>
    <row r="59" spans="3:10">
      <c r="C59" s="33"/>
      <c r="D59" s="34"/>
      <c r="E59" s="34"/>
      <c r="F59" s="34"/>
      <c r="G59" s="34"/>
      <c r="H59" s="34"/>
      <c r="I59" s="34"/>
      <c r="J59" s="35"/>
    </row>
  </sheetData>
  <mergeCells count="9">
    <mergeCell ref="F53:G53"/>
    <mergeCell ref="D5:J5"/>
    <mergeCell ref="D9:D10"/>
    <mergeCell ref="E9:E10"/>
    <mergeCell ref="F9:F10"/>
    <mergeCell ref="G9:G10"/>
    <mergeCell ref="D51:D52"/>
    <mergeCell ref="E51:E52"/>
    <mergeCell ref="F51:G52"/>
  </mergeCells>
  <phoneticPr fontId="2"/>
  <conditionalFormatting sqref="D11:D47">
    <cfRule type="expression" dxfId="16" priority="4">
      <formula>$D11&lt;&gt;""</formula>
    </cfRule>
  </conditionalFormatting>
  <conditionalFormatting sqref="E53">
    <cfRule type="expression" dxfId="15" priority="1">
      <formula>$E$53</formula>
    </cfRule>
  </conditionalFormatting>
  <conditionalFormatting sqref="E11:F47">
    <cfRule type="expression" dxfId="14" priority="3">
      <formula>$E11&lt;&gt;""</formula>
    </cfRule>
  </conditionalFormatting>
  <conditionalFormatting sqref="E11:G47">
    <cfRule type="expression" dxfId="13" priority="5">
      <formula>$D11&lt;&gt;""</formula>
    </cfRule>
  </conditionalFormatting>
  <conditionalFormatting sqref="F53">
    <cfRule type="expression" dxfId="12" priority="6">
      <formula>$F$53</formula>
    </cfRule>
  </conditionalFormatting>
  <conditionalFormatting sqref="G11:G47">
    <cfRule type="expression" dxfId="11" priority="2">
      <formula>$G11&lt;&gt;""</formula>
    </cfRule>
  </conditionalFormatting>
  <hyperlinks>
    <hyperlink ref="L19" r:id="rId1" location="target2" xr:uid="{F3DD9524-2445-4D0B-94A3-E8FEE2601E3A}"/>
  </hyperlinks>
  <pageMargins left="0.23622047244094491" right="0.23622047244094491" top="0.74803149606299213" bottom="0.74803149606299213" header="0.31496062992125984" footer="0.31496062992125984"/>
  <pageSetup paperSize="9" scale="77" orientation="portrait" r:id="rId2"/>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A9B41-84C7-4455-A3E9-FEEEF01E8F84}">
  <sheetPr>
    <tabColor theme="5" tint="0.59999389629810485"/>
  </sheetPr>
  <dimension ref="A1:Q39"/>
  <sheetViews>
    <sheetView workbookViewId="0">
      <selection activeCell="B18" sqref="B18"/>
    </sheetView>
  </sheetViews>
  <sheetFormatPr defaultRowHeight="15.75"/>
  <cols>
    <col min="1" max="1" width="7.625" style="39" customWidth="1"/>
    <col min="2" max="16384" width="9" style="39"/>
  </cols>
  <sheetData>
    <row r="1" spans="1:17" ht="18" customHeight="1">
      <c r="A1" s="39" t="s">
        <v>107</v>
      </c>
      <c r="L1" s="166"/>
      <c r="M1" s="39" t="s">
        <v>108</v>
      </c>
    </row>
    <row r="2" spans="1:17" ht="18" customHeight="1">
      <c r="Q2" s="39" t="s">
        <v>109</v>
      </c>
    </row>
    <row r="3" spans="1:17" ht="18" customHeight="1">
      <c r="A3" s="167" t="s">
        <v>147</v>
      </c>
      <c r="Q3" s="39" t="s">
        <v>110</v>
      </c>
    </row>
    <row r="4" spans="1:17" ht="18" customHeight="1">
      <c r="A4" s="167"/>
      <c r="Q4" s="39" t="s">
        <v>111</v>
      </c>
    </row>
    <row r="5" spans="1:17" ht="18" customHeight="1">
      <c r="J5" s="39" t="s">
        <v>112</v>
      </c>
      <c r="L5" s="200" t="s">
        <v>137</v>
      </c>
      <c r="M5" s="200"/>
      <c r="N5" s="200"/>
      <c r="O5" s="200"/>
      <c r="Q5" s="39" t="s">
        <v>113</v>
      </c>
    </row>
    <row r="6" spans="1:17" ht="18" customHeight="1">
      <c r="J6" s="39" t="s">
        <v>114</v>
      </c>
      <c r="L6" s="200" t="s">
        <v>138</v>
      </c>
      <c r="M6" s="200"/>
      <c r="N6" s="200"/>
      <c r="O6" s="200"/>
    </row>
    <row r="7" spans="1:17" ht="18" customHeight="1">
      <c r="J7" s="39" t="s">
        <v>115</v>
      </c>
      <c r="L7" s="200" t="s">
        <v>139</v>
      </c>
      <c r="M7" s="200"/>
      <c r="N7" s="200"/>
      <c r="O7" s="200"/>
      <c r="Q7" s="39" t="s">
        <v>116</v>
      </c>
    </row>
    <row r="8" spans="1:17" ht="18" customHeight="1"/>
    <row r="9" spans="1:17" ht="18" customHeight="1">
      <c r="Q9" s="39" t="s">
        <v>117</v>
      </c>
    </row>
    <row r="10" spans="1:17" ht="18" customHeight="1">
      <c r="A10" s="48" t="s">
        <v>118</v>
      </c>
      <c r="B10" s="48"/>
      <c r="C10" s="48"/>
      <c r="D10" s="48"/>
      <c r="E10" s="48"/>
      <c r="F10" s="48"/>
      <c r="G10" s="48"/>
      <c r="H10" s="48"/>
      <c r="I10" s="48"/>
      <c r="J10" s="48"/>
      <c r="K10" s="48"/>
      <c r="L10" s="48"/>
      <c r="M10" s="48"/>
      <c r="N10" s="48"/>
      <c r="O10" s="48"/>
      <c r="Q10" s="39" t="s">
        <v>119</v>
      </c>
    </row>
    <row r="11" spans="1:17" ht="18" customHeight="1">
      <c r="Q11" s="39" t="s">
        <v>120</v>
      </c>
    </row>
    <row r="12" spans="1:17" ht="18" customHeight="1">
      <c r="Q12" s="39" t="s">
        <v>121</v>
      </c>
    </row>
    <row r="13" spans="1:17" ht="18" customHeight="1">
      <c r="B13" s="39" t="s">
        <v>122</v>
      </c>
      <c r="Q13" s="39" t="s">
        <v>123</v>
      </c>
    </row>
    <row r="14" spans="1:17" ht="18" customHeight="1">
      <c r="B14" s="39" t="s">
        <v>124</v>
      </c>
      <c r="Q14" s="39" t="s">
        <v>125</v>
      </c>
    </row>
    <row r="15" spans="1:17" ht="18" customHeight="1"/>
    <row r="16" spans="1:17" ht="18" customHeight="1">
      <c r="Q16" s="39" t="s">
        <v>126</v>
      </c>
    </row>
    <row r="17" spans="1:17" ht="18" customHeight="1">
      <c r="A17" s="39" t="s">
        <v>12</v>
      </c>
      <c r="B17" s="139" t="str">
        <f>'【例】表紙（共通）'!D11</f>
        <v>〇〇ビル　新築工事</v>
      </c>
      <c r="C17" s="139"/>
      <c r="D17" s="139"/>
      <c r="E17" s="139"/>
      <c r="F17" s="139"/>
      <c r="G17" s="139"/>
      <c r="H17" s="139"/>
      <c r="I17" s="139"/>
      <c r="J17" s="139"/>
      <c r="K17" s="139"/>
      <c r="Q17" s="39" t="s">
        <v>127</v>
      </c>
    </row>
    <row r="18" spans="1:17" ht="18" customHeight="1">
      <c r="Q18" s="39" t="s">
        <v>128</v>
      </c>
    </row>
    <row r="19" spans="1:17" ht="18" customHeight="1">
      <c r="A19" s="45" t="s">
        <v>140</v>
      </c>
      <c r="B19" s="39" t="s">
        <v>130</v>
      </c>
    </row>
    <row r="20" spans="1:17" ht="12" customHeight="1">
      <c r="A20" s="45"/>
      <c r="Q20" s="39" t="s">
        <v>131</v>
      </c>
    </row>
    <row r="21" spans="1:17" ht="18" customHeight="1">
      <c r="A21" s="45"/>
      <c r="B21" s="39" t="s">
        <v>132</v>
      </c>
      <c r="E21" s="207" t="s">
        <v>141</v>
      </c>
      <c r="F21" s="207"/>
      <c r="G21" s="207"/>
      <c r="H21" s="207"/>
      <c r="I21" s="207"/>
      <c r="J21" s="207"/>
      <c r="K21" s="207"/>
      <c r="L21" s="207"/>
      <c r="M21" s="207"/>
      <c r="N21" s="207"/>
      <c r="Q21" s="39" t="s">
        <v>133</v>
      </c>
    </row>
    <row r="22" spans="1:17" ht="12" customHeight="1">
      <c r="A22" s="45"/>
    </row>
    <row r="23" spans="1:17" ht="18" customHeight="1">
      <c r="A23" s="45"/>
      <c r="B23" s="39" t="s">
        <v>134</v>
      </c>
      <c r="G23" s="207" t="s">
        <v>142</v>
      </c>
      <c r="H23" s="207"/>
      <c r="I23" s="207"/>
      <c r="J23" s="207"/>
      <c r="K23" s="207"/>
      <c r="L23" s="207"/>
      <c r="M23" s="207"/>
      <c r="N23" s="207"/>
    </row>
    <row r="24" spans="1:17" ht="18" customHeight="1">
      <c r="A24" s="45"/>
    </row>
    <row r="25" spans="1:17" ht="18" customHeight="1">
      <c r="A25" s="45" t="s">
        <v>140</v>
      </c>
      <c r="B25" s="39" t="s">
        <v>135</v>
      </c>
    </row>
    <row r="26" spans="1:17" ht="12" customHeight="1">
      <c r="A26" s="45"/>
    </row>
    <row r="27" spans="1:17" ht="18" customHeight="1">
      <c r="A27" s="45"/>
      <c r="B27" s="39" t="s">
        <v>132</v>
      </c>
      <c r="E27" s="207" t="s">
        <v>143</v>
      </c>
      <c r="F27" s="207"/>
      <c r="G27" s="207"/>
      <c r="H27" s="207"/>
      <c r="I27" s="207"/>
      <c r="J27" s="207"/>
      <c r="K27" s="207"/>
      <c r="L27" s="207"/>
      <c r="M27" s="207"/>
      <c r="N27" s="207"/>
    </row>
    <row r="28" spans="1:17" ht="12" customHeight="1">
      <c r="A28" s="45"/>
    </row>
    <row r="29" spans="1:17" ht="18" customHeight="1">
      <c r="A29" s="45"/>
      <c r="B29" s="39" t="s">
        <v>134</v>
      </c>
      <c r="G29" s="207" t="s">
        <v>144</v>
      </c>
      <c r="H29" s="207"/>
      <c r="I29" s="207"/>
      <c r="J29" s="207"/>
      <c r="K29" s="207"/>
      <c r="L29" s="207"/>
      <c r="M29" s="207"/>
      <c r="N29" s="207"/>
    </row>
    <row r="30" spans="1:17" ht="18" customHeight="1">
      <c r="A30" s="45"/>
    </row>
    <row r="31" spans="1:17" ht="18" customHeight="1">
      <c r="A31" s="45" t="s">
        <v>129</v>
      </c>
      <c r="B31" s="39" t="s">
        <v>136</v>
      </c>
    </row>
    <row r="32" spans="1:17" ht="18" customHeight="1"/>
    <row r="33" spans="2:17" ht="18" customHeight="1">
      <c r="B33" s="199"/>
      <c r="C33" s="199"/>
      <c r="D33" s="199"/>
      <c r="E33" s="199"/>
      <c r="F33" s="199"/>
      <c r="G33" s="199"/>
      <c r="H33" s="199"/>
      <c r="I33" s="199"/>
      <c r="J33" s="199"/>
      <c r="K33" s="199"/>
      <c r="L33" s="199"/>
      <c r="M33" s="199"/>
      <c r="N33" s="199"/>
    </row>
    <row r="34" spans="2:17" ht="18" customHeight="1"/>
    <row r="35" spans="2:17" ht="18" customHeight="1">
      <c r="Q35" s="168"/>
    </row>
    <row r="36" spans="2:17" ht="18" customHeight="1"/>
    <row r="37" spans="2:17" ht="18" customHeight="1"/>
    <row r="38" spans="2:17" ht="18" customHeight="1"/>
    <row r="39" spans="2:17" ht="18" customHeight="1"/>
  </sheetData>
  <mergeCells count="8">
    <mergeCell ref="G29:N29"/>
    <mergeCell ref="B33:N33"/>
    <mergeCell ref="L5:O5"/>
    <mergeCell ref="L6:O6"/>
    <mergeCell ref="L7:O7"/>
    <mergeCell ref="E21:N21"/>
    <mergeCell ref="G23:N23"/>
    <mergeCell ref="E27:N27"/>
  </mergeCells>
  <phoneticPr fontId="2"/>
  <conditionalFormatting sqref="B33:N33">
    <cfRule type="expression" dxfId="10" priority="1" stopIfTrue="1">
      <formula>$A$31="□"</formula>
    </cfRule>
    <cfRule type="expression" dxfId="9" priority="6">
      <formula>$B$33&lt;&gt;""</formula>
    </cfRule>
  </conditionalFormatting>
  <conditionalFormatting sqref="E21:N21">
    <cfRule type="expression" dxfId="8" priority="5" stopIfTrue="1">
      <formula>$A$19="□"</formula>
    </cfRule>
    <cfRule type="expression" dxfId="7" priority="10">
      <formula>$E$21&lt;&gt;""</formula>
    </cfRule>
  </conditionalFormatting>
  <conditionalFormatting sqref="E27:N27">
    <cfRule type="expression" dxfId="6" priority="3" stopIfTrue="1">
      <formula>$A$25="□"</formula>
    </cfRule>
    <cfRule type="expression" dxfId="5" priority="8">
      <formula>$E$27&lt;&gt;""</formula>
    </cfRule>
  </conditionalFormatting>
  <conditionalFormatting sqref="G23:N23">
    <cfRule type="expression" dxfId="4" priority="4" stopIfTrue="1">
      <formula>$G$23&lt;&gt;""</formula>
    </cfRule>
    <cfRule type="expression" dxfId="3" priority="9">
      <formula>$A$19="□"</formula>
    </cfRule>
  </conditionalFormatting>
  <conditionalFormatting sqref="G29:N29">
    <cfRule type="expression" dxfId="2" priority="2" stopIfTrue="1">
      <formula>$A$25="□"</formula>
    </cfRule>
    <cfRule type="expression" dxfId="1" priority="7">
      <formula>$G$29&lt;&gt;""</formula>
    </cfRule>
  </conditionalFormatting>
  <conditionalFormatting sqref="L5:O7">
    <cfRule type="expression" dxfId="0" priority="11">
      <formula>$L$5&lt;&gt;""</formula>
    </cfRule>
  </conditionalFormatting>
  <dataValidations count="1">
    <dataValidation type="list" allowBlank="1" showInputMessage="1" showErrorMessage="1" sqref="A19 A25 A31" xr:uid="{E7F990B5-3BA8-494A-9C84-DF3A3D793A0A}">
      <formula1>"□,■"</formula1>
    </dataValidation>
  </dataValidations>
  <pageMargins left="0.70866141732283472" right="0.70866141732283472" top="0.74803149606299213" bottom="0.31496062992125984" header="0.31496062992125984" footer="0.11811023622047245"/>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F887E-12F7-4A33-8B57-F0D3B7E51522}">
  <sheetPr>
    <tabColor rgb="FF00B050"/>
  </sheetPr>
  <dimension ref="A1:AI130"/>
  <sheetViews>
    <sheetView tabSelected="1" zoomScaleNormal="100" workbookViewId="0"/>
  </sheetViews>
  <sheetFormatPr defaultRowHeight="15.75"/>
  <cols>
    <col min="1" max="42" width="4.875" style="39" customWidth="1"/>
    <col min="43" max="16384" width="9" style="39"/>
  </cols>
  <sheetData>
    <row r="1" spans="1:35" ht="21" customHeight="1">
      <c r="B1" s="40"/>
      <c r="C1" s="40"/>
      <c r="D1" s="40"/>
      <c r="E1" s="40"/>
      <c r="F1" s="40"/>
      <c r="G1" s="40"/>
      <c r="H1" s="40"/>
      <c r="I1" s="40"/>
      <c r="J1" s="40"/>
      <c r="K1" s="40"/>
      <c r="L1" s="40"/>
      <c r="M1" s="40"/>
      <c r="Q1" s="40"/>
      <c r="R1" s="40"/>
      <c r="S1" s="40"/>
      <c r="T1" s="40"/>
      <c r="U1" s="41"/>
      <c r="V1" s="41"/>
      <c r="W1" s="40"/>
      <c r="Y1" s="42"/>
      <c r="Z1" s="42"/>
      <c r="AA1" s="40"/>
      <c r="AB1" s="73"/>
      <c r="AC1" s="40"/>
      <c r="AD1" s="40"/>
      <c r="AE1" s="40"/>
      <c r="AF1" s="40"/>
      <c r="AG1" s="40"/>
      <c r="AH1" s="40"/>
      <c r="AI1" s="40"/>
    </row>
    <row r="2" spans="1:35" ht="21" customHeight="1">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ht="25.5" customHeight="1">
      <c r="A3" s="41"/>
      <c r="B3" s="43" t="s">
        <v>10</v>
      </c>
      <c r="C3" s="44"/>
      <c r="D3" s="44"/>
      <c r="E3" s="44"/>
      <c r="F3" s="44"/>
      <c r="G3" s="44"/>
      <c r="H3" s="44"/>
      <c r="I3" s="44"/>
      <c r="J3" s="44"/>
      <c r="K3" s="44"/>
      <c r="L3" s="44"/>
      <c r="M3" s="44"/>
      <c r="N3" s="44"/>
      <c r="O3" s="44"/>
      <c r="P3" s="44"/>
      <c r="Q3" s="44"/>
      <c r="R3" s="44"/>
      <c r="S3" s="44"/>
      <c r="T3" s="44"/>
      <c r="U3" s="44"/>
      <c r="V3" s="44"/>
      <c r="W3" s="44"/>
      <c r="X3" s="44"/>
      <c r="Y3" s="44"/>
      <c r="Z3" s="44"/>
      <c r="AA3" s="44"/>
      <c r="AB3" s="40"/>
      <c r="AC3" s="40"/>
      <c r="AD3" s="40"/>
      <c r="AE3" s="40"/>
      <c r="AF3" s="40"/>
      <c r="AG3" s="40"/>
      <c r="AH3" s="40"/>
      <c r="AI3" s="40"/>
    </row>
    <row r="4" spans="1:35" ht="21" customHeight="1">
      <c r="A4" s="142"/>
      <c r="B4" s="142"/>
      <c r="C4" s="142"/>
      <c r="D4" s="142"/>
      <c r="E4" s="142"/>
      <c r="F4" s="142"/>
      <c r="G4" s="142"/>
      <c r="H4" s="142"/>
      <c r="I4" s="142"/>
      <c r="J4" s="142"/>
      <c r="K4" s="142"/>
      <c r="L4" s="143"/>
      <c r="M4" s="142"/>
      <c r="N4" s="142"/>
      <c r="O4" s="142"/>
      <c r="P4" s="142"/>
      <c r="Q4" s="142"/>
      <c r="R4" s="142"/>
      <c r="S4" s="142"/>
      <c r="T4" s="142"/>
      <c r="U4" s="142"/>
      <c r="V4" s="142"/>
      <c r="W4" s="142"/>
      <c r="X4" s="142"/>
      <c r="Y4" s="142"/>
      <c r="Z4" s="143" t="s">
        <v>13</v>
      </c>
      <c r="AA4" s="142"/>
    </row>
    <row r="5" spans="1:35" ht="21" customHeight="1">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row>
    <row r="6" spans="1:35" s="46" customFormat="1" ht="21" customHeight="1">
      <c r="A6" s="144"/>
      <c r="B6" s="145" t="s">
        <v>145</v>
      </c>
      <c r="C6" s="145"/>
      <c r="D6" s="145"/>
      <c r="E6" s="145"/>
      <c r="F6" s="145"/>
      <c r="G6" s="145"/>
      <c r="H6" s="146" t="s">
        <v>11</v>
      </c>
      <c r="I6" s="146"/>
      <c r="J6" s="144"/>
      <c r="K6" s="144"/>
      <c r="L6" s="144"/>
      <c r="M6" s="147"/>
      <c r="N6" s="142"/>
      <c r="O6" s="142"/>
      <c r="P6" s="142"/>
      <c r="Q6" s="144"/>
      <c r="R6" s="144"/>
      <c r="S6" s="144"/>
      <c r="T6" s="144"/>
      <c r="U6" s="144"/>
      <c r="V6" s="144"/>
      <c r="W6" s="144"/>
      <c r="X6" s="144"/>
      <c r="Y6" s="144"/>
      <c r="Z6" s="144"/>
      <c r="AA6" s="144"/>
    </row>
    <row r="7" spans="1:35" ht="21" customHeight="1">
      <c r="A7" s="142"/>
      <c r="B7" s="142"/>
      <c r="C7" s="142"/>
      <c r="D7" s="142"/>
      <c r="E7" s="142"/>
      <c r="F7" s="142"/>
      <c r="G7" s="142"/>
      <c r="H7" s="142"/>
      <c r="I7" s="142"/>
      <c r="J7" s="142"/>
      <c r="K7" s="142"/>
      <c r="L7" s="142"/>
      <c r="M7" s="142"/>
      <c r="N7" s="142"/>
      <c r="O7" s="142"/>
      <c r="P7" s="142"/>
      <c r="Q7" s="142"/>
      <c r="R7" s="148"/>
      <c r="S7" s="149"/>
      <c r="T7" s="149"/>
      <c r="U7" s="149"/>
      <c r="V7" s="149"/>
      <c r="W7" s="149"/>
      <c r="X7" s="149"/>
      <c r="Y7" s="149"/>
      <c r="Z7" s="150"/>
      <c r="AA7" s="142"/>
    </row>
    <row r="8" spans="1:35" ht="21" customHeight="1">
      <c r="A8" s="142"/>
      <c r="B8" s="142" t="s">
        <v>31</v>
      </c>
      <c r="C8" s="142"/>
      <c r="D8" s="142"/>
      <c r="E8" s="142"/>
      <c r="F8" s="142"/>
      <c r="G8" s="142"/>
      <c r="H8" s="142"/>
      <c r="I8" s="142"/>
      <c r="J8" s="142"/>
      <c r="K8" s="142"/>
      <c r="L8" s="142"/>
      <c r="M8" s="142"/>
      <c r="N8" s="142"/>
      <c r="O8" s="142"/>
      <c r="P8" s="142"/>
      <c r="Q8" s="142"/>
      <c r="R8" s="151"/>
      <c r="S8" s="142"/>
      <c r="T8" s="142"/>
      <c r="U8" s="142"/>
      <c r="V8" s="142"/>
      <c r="W8" s="142"/>
      <c r="X8" s="142"/>
      <c r="Y8" s="142"/>
      <c r="Z8" s="152"/>
      <c r="AA8" s="142"/>
    </row>
    <row r="9" spans="1:35" ht="21" customHeight="1">
      <c r="A9" s="142"/>
      <c r="B9" s="142" t="s">
        <v>32</v>
      </c>
      <c r="C9" s="142"/>
      <c r="D9" s="142"/>
      <c r="E9" s="142"/>
      <c r="F9" s="142"/>
      <c r="G9" s="142"/>
      <c r="H9" s="142"/>
      <c r="I9" s="142"/>
      <c r="J9" s="142"/>
      <c r="K9" s="142"/>
      <c r="L9" s="142"/>
      <c r="M9" s="142"/>
      <c r="N9" s="142"/>
      <c r="O9" s="142"/>
      <c r="P9" s="142"/>
      <c r="Q9" s="142"/>
      <c r="R9" s="151"/>
      <c r="S9" s="142"/>
      <c r="T9" s="142"/>
      <c r="U9" s="142"/>
      <c r="V9" s="142"/>
      <c r="W9" s="142"/>
      <c r="X9" s="142"/>
      <c r="Y9" s="142"/>
      <c r="Z9" s="152"/>
      <c r="AA9" s="142"/>
    </row>
    <row r="10" spans="1:35" ht="21" customHeight="1">
      <c r="A10" s="142"/>
      <c r="B10" s="153"/>
      <c r="C10" s="153"/>
      <c r="D10" s="154"/>
      <c r="E10" s="154"/>
      <c r="F10" s="154"/>
      <c r="G10" s="154"/>
      <c r="H10" s="154"/>
      <c r="I10" s="142"/>
      <c r="J10" s="142"/>
      <c r="K10" s="142"/>
      <c r="L10" s="142"/>
      <c r="M10" s="142"/>
      <c r="N10" s="142"/>
      <c r="O10" s="142"/>
      <c r="P10" s="142"/>
      <c r="Q10" s="142"/>
      <c r="R10" s="155"/>
      <c r="S10" s="156"/>
      <c r="T10" s="156"/>
      <c r="U10" s="156"/>
      <c r="V10" s="156"/>
      <c r="W10" s="156"/>
      <c r="X10" s="156"/>
      <c r="Y10" s="156"/>
      <c r="Z10" s="157" t="s">
        <v>3</v>
      </c>
      <c r="AA10" s="142"/>
    </row>
    <row r="11" spans="1:35" ht="21" customHeight="1">
      <c r="A11" s="142"/>
      <c r="B11" s="142" t="s">
        <v>12</v>
      </c>
      <c r="C11" s="153"/>
      <c r="D11" s="158"/>
      <c r="E11" s="159"/>
      <c r="F11" s="159"/>
      <c r="G11" s="159"/>
      <c r="H11" s="160"/>
      <c r="I11" s="158"/>
      <c r="J11" s="158"/>
      <c r="K11" s="158"/>
      <c r="L11" s="158"/>
      <c r="M11" s="158"/>
      <c r="N11" s="158"/>
      <c r="O11" s="158"/>
      <c r="P11" s="158"/>
      <c r="Q11" s="142"/>
      <c r="R11" s="142"/>
      <c r="S11" s="142"/>
      <c r="T11" s="142"/>
      <c r="U11" s="142"/>
      <c r="V11" s="142"/>
      <c r="W11" s="142"/>
      <c r="X11" s="142"/>
      <c r="Y11" s="142"/>
      <c r="Z11" s="142"/>
      <c r="AA11" s="142"/>
    </row>
    <row r="12" spans="1:35" ht="21" customHeight="1">
      <c r="A12" s="142"/>
      <c r="B12" s="142"/>
      <c r="C12" s="142"/>
      <c r="D12" s="161"/>
      <c r="E12" s="161"/>
      <c r="F12" s="162"/>
      <c r="G12" s="162"/>
      <c r="H12" s="153"/>
      <c r="I12" s="142"/>
      <c r="J12" s="142"/>
      <c r="K12" s="142"/>
      <c r="L12" s="142"/>
      <c r="M12" s="142"/>
      <c r="N12" s="142"/>
      <c r="O12" s="142"/>
      <c r="P12" s="142"/>
      <c r="Q12" s="142"/>
      <c r="R12" s="142"/>
      <c r="S12" s="142"/>
      <c r="T12" s="142"/>
      <c r="U12" s="142"/>
      <c r="V12" s="142"/>
      <c r="W12" s="142"/>
      <c r="X12" s="142"/>
      <c r="Y12" s="142"/>
      <c r="Z12" s="142"/>
      <c r="AA12" s="142"/>
    </row>
    <row r="13" spans="1:35" ht="21" customHeight="1">
      <c r="A13" s="142"/>
      <c r="B13" s="163" t="s">
        <v>14</v>
      </c>
      <c r="C13" s="164"/>
      <c r="D13" s="164"/>
      <c r="E13" s="164"/>
      <c r="F13" s="165"/>
      <c r="G13" s="175"/>
      <c r="H13" s="176"/>
      <c r="I13" s="176"/>
      <c r="J13" s="176"/>
      <c r="K13" s="176"/>
      <c r="L13" s="176"/>
      <c r="M13" s="177"/>
      <c r="N13" s="142"/>
      <c r="O13" s="142"/>
      <c r="P13" s="142"/>
      <c r="Q13" s="142"/>
      <c r="R13" s="142"/>
      <c r="S13" s="142"/>
      <c r="T13" s="142"/>
      <c r="U13" s="142"/>
      <c r="V13" s="142"/>
      <c r="W13" s="142"/>
      <c r="X13" s="142"/>
      <c r="Y13" s="142"/>
      <c r="Z13" s="142"/>
      <c r="AA13" s="142"/>
    </row>
    <row r="14" spans="1:35" ht="21" customHeight="1">
      <c r="A14" s="142"/>
      <c r="B14" s="163" t="s">
        <v>16</v>
      </c>
      <c r="C14" s="164"/>
      <c r="D14" s="164"/>
      <c r="E14" s="164"/>
      <c r="F14" s="165"/>
      <c r="G14" s="172">
        <f>ROUNDDOWN(G13*0.1,0)</f>
        <v>0</v>
      </c>
      <c r="H14" s="173"/>
      <c r="I14" s="173"/>
      <c r="J14" s="173"/>
      <c r="K14" s="173"/>
      <c r="L14" s="173"/>
      <c r="M14" s="174"/>
      <c r="N14" s="142"/>
      <c r="O14" s="142"/>
      <c r="P14" s="142"/>
      <c r="Q14" s="142"/>
      <c r="R14" s="142"/>
      <c r="S14" s="142"/>
      <c r="T14" s="142"/>
      <c r="U14" s="142"/>
      <c r="V14" s="142"/>
      <c r="W14" s="142"/>
      <c r="X14" s="142"/>
      <c r="Y14" s="142"/>
      <c r="Z14" s="142"/>
      <c r="AA14" s="142"/>
    </row>
    <row r="15" spans="1:35" ht="21" customHeight="1">
      <c r="A15" s="142"/>
      <c r="B15" s="163" t="s">
        <v>15</v>
      </c>
      <c r="C15" s="164"/>
      <c r="D15" s="164"/>
      <c r="E15" s="164"/>
      <c r="F15" s="165"/>
      <c r="G15" s="172">
        <f>SUM(G13:M14)</f>
        <v>0</v>
      </c>
      <c r="H15" s="173"/>
      <c r="I15" s="173"/>
      <c r="J15" s="173"/>
      <c r="K15" s="173"/>
      <c r="L15" s="173"/>
      <c r="M15" s="174"/>
      <c r="N15" s="142"/>
      <c r="O15" s="142"/>
      <c r="P15" s="142"/>
      <c r="Q15" s="142"/>
      <c r="R15" s="142"/>
      <c r="S15" s="142"/>
      <c r="T15" s="142"/>
      <c r="U15" s="142"/>
      <c r="V15" s="142"/>
      <c r="W15" s="142"/>
      <c r="X15" s="142"/>
      <c r="Y15" s="142"/>
      <c r="Z15" s="142"/>
      <c r="AA15" s="142"/>
    </row>
    <row r="16" spans="1:35" ht="21" customHeight="1">
      <c r="A16" s="142"/>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row>
    <row r="17" spans="2:26" ht="21" customHeight="1">
      <c r="B17" s="39" t="s">
        <v>30</v>
      </c>
    </row>
    <row r="18" spans="2:26" ht="21" customHeight="1">
      <c r="C18" s="64" t="s">
        <v>23</v>
      </c>
      <c r="D18" s="65"/>
      <c r="E18" s="65"/>
      <c r="F18" s="66"/>
      <c r="G18" s="64" t="s">
        <v>24</v>
      </c>
      <c r="H18" s="65"/>
      <c r="I18" s="65"/>
      <c r="J18" s="65"/>
      <c r="K18" s="65"/>
      <c r="L18" s="66"/>
      <c r="M18" s="64" t="s">
        <v>25</v>
      </c>
      <c r="N18" s="65"/>
      <c r="O18" s="65"/>
      <c r="P18" s="65"/>
      <c r="Q18" s="65"/>
      <c r="R18" s="65"/>
      <c r="S18" s="65"/>
      <c r="T18" s="65"/>
      <c r="U18" s="65"/>
      <c r="V18" s="65"/>
      <c r="W18" s="65"/>
      <c r="X18" s="65"/>
      <c r="Y18" s="65"/>
      <c r="Z18" s="66"/>
    </row>
    <row r="19" spans="2:26" ht="21" customHeight="1">
      <c r="C19" s="67" t="s">
        <v>17</v>
      </c>
      <c r="D19" s="68"/>
      <c r="E19" s="68"/>
      <c r="F19" s="69"/>
      <c r="G19" s="169">
        <f>SUMPRODUCT(内訳!E:E,内訳!G:G)</f>
        <v>0</v>
      </c>
      <c r="H19" s="170"/>
      <c r="I19" s="170"/>
      <c r="J19" s="170"/>
      <c r="K19" s="170"/>
      <c r="L19" s="171"/>
      <c r="M19" s="70"/>
      <c r="N19" s="68"/>
      <c r="O19" s="68"/>
      <c r="P19" s="68"/>
      <c r="Q19" s="68"/>
      <c r="R19" s="68"/>
      <c r="S19" s="68"/>
      <c r="T19" s="68"/>
      <c r="U19" s="68"/>
      <c r="V19" s="68"/>
      <c r="W19" s="68"/>
      <c r="X19" s="68"/>
      <c r="Y19" s="68"/>
      <c r="Z19" s="69"/>
    </row>
    <row r="20" spans="2:26" ht="21" customHeight="1">
      <c r="C20" s="67" t="s">
        <v>18</v>
      </c>
      <c r="D20" s="68"/>
      <c r="E20" s="68"/>
      <c r="F20" s="69"/>
      <c r="G20" s="169">
        <f>'法定福利費・建退共掛金 明細'!F10</f>
        <v>0</v>
      </c>
      <c r="H20" s="170"/>
      <c r="I20" s="170"/>
      <c r="J20" s="170"/>
      <c r="K20" s="170"/>
      <c r="L20" s="171"/>
      <c r="M20" s="70" t="s">
        <v>29</v>
      </c>
      <c r="N20" s="68"/>
      <c r="O20" s="68"/>
      <c r="P20" s="68"/>
      <c r="Q20" s="68"/>
      <c r="R20" s="68"/>
      <c r="S20" s="68"/>
      <c r="T20" s="68"/>
      <c r="U20" s="68"/>
      <c r="V20" s="68"/>
      <c r="W20" s="68"/>
      <c r="X20" s="68"/>
      <c r="Y20" s="68"/>
      <c r="Z20" s="69"/>
    </row>
    <row r="21" spans="2:26" ht="21" customHeight="1">
      <c r="C21" s="67" t="s">
        <v>8</v>
      </c>
      <c r="D21" s="68"/>
      <c r="E21" s="68"/>
      <c r="F21" s="69"/>
      <c r="G21" s="169">
        <f>'法定福利費・建退共掛金 明細'!J17</f>
        <v>0</v>
      </c>
      <c r="H21" s="170"/>
      <c r="I21" s="170"/>
      <c r="J21" s="170"/>
      <c r="K21" s="170"/>
      <c r="L21" s="171"/>
      <c r="M21" s="70" t="s">
        <v>26</v>
      </c>
      <c r="N21" s="68"/>
      <c r="O21" s="68"/>
      <c r="P21" s="68"/>
      <c r="Q21" s="68"/>
      <c r="R21" s="68"/>
      <c r="S21" s="68"/>
      <c r="T21" s="68"/>
      <c r="U21" s="68"/>
      <c r="V21" s="68"/>
      <c r="W21" s="68"/>
      <c r="X21" s="68"/>
      <c r="Y21" s="68"/>
      <c r="Z21" s="69"/>
    </row>
    <row r="22" spans="2:26" ht="21" customHeight="1">
      <c r="C22" s="67" t="s">
        <v>19</v>
      </c>
      <c r="D22" s="68"/>
      <c r="E22" s="68"/>
      <c r="F22" s="69"/>
      <c r="G22" s="169">
        <f>'法定福利費・建退共掛金 明細'!J23</f>
        <v>0</v>
      </c>
      <c r="H22" s="170"/>
      <c r="I22" s="170"/>
      <c r="J22" s="170"/>
      <c r="K22" s="170"/>
      <c r="L22" s="171"/>
      <c r="M22" s="70" t="s">
        <v>146</v>
      </c>
      <c r="N22" s="68"/>
      <c r="O22" s="68"/>
      <c r="P22" s="68"/>
      <c r="Q22" s="68"/>
      <c r="R22" s="68"/>
      <c r="S22" s="68"/>
      <c r="T22" s="68"/>
      <c r="U22" s="68"/>
      <c r="V22" s="68"/>
      <c r="W22" s="68"/>
      <c r="X22" s="68"/>
      <c r="Y22" s="68"/>
      <c r="Z22" s="69"/>
    </row>
    <row r="23" spans="2:26" ht="21" customHeight="1">
      <c r="C23" s="67" t="s">
        <v>20</v>
      </c>
      <c r="D23" s="68"/>
      <c r="E23" s="68"/>
      <c r="F23" s="69"/>
      <c r="G23" s="169">
        <f>'安全衛生経費 明細'!I56</f>
        <v>0</v>
      </c>
      <c r="H23" s="170"/>
      <c r="I23" s="170"/>
      <c r="J23" s="170"/>
      <c r="K23" s="170"/>
      <c r="L23" s="171"/>
      <c r="M23" s="70" t="s">
        <v>27</v>
      </c>
      <c r="N23" s="68"/>
      <c r="O23" s="68"/>
      <c r="P23" s="68"/>
      <c r="Q23" s="68"/>
      <c r="R23" s="68"/>
      <c r="S23" s="68"/>
      <c r="T23" s="68"/>
      <c r="U23" s="68"/>
      <c r="V23" s="68"/>
      <c r="W23" s="68"/>
      <c r="X23" s="68"/>
      <c r="Y23" s="68"/>
      <c r="Z23" s="69"/>
    </row>
    <row r="24" spans="2:26" ht="21" customHeight="1">
      <c r="C24" s="71" t="s">
        <v>21</v>
      </c>
    </row>
    <row r="25" spans="2:26" ht="24" customHeight="1">
      <c r="C25" s="71" t="s">
        <v>22</v>
      </c>
    </row>
    <row r="26" spans="2:26" ht="24" customHeight="1"/>
    <row r="27" spans="2:26" ht="24" customHeight="1">
      <c r="B27" s="72"/>
    </row>
    <row r="46" s="39" customFormat="1" ht="18" customHeight="1"/>
    <row r="47" s="39" customFormat="1" ht="18" customHeight="1"/>
    <row r="48" s="39" customFormat="1" ht="18" customHeight="1"/>
    <row r="49" s="39" customFormat="1" ht="18" customHeight="1"/>
    <row r="50" s="39" customFormat="1" ht="18" customHeight="1"/>
    <row r="51" s="39" customFormat="1" ht="18" customHeight="1"/>
    <row r="52" s="39" customFormat="1" ht="18" customHeight="1"/>
    <row r="53" s="39" customFormat="1" ht="18" customHeight="1"/>
    <row r="54" s="39" customFormat="1" ht="18" customHeight="1"/>
    <row r="55" s="39" customFormat="1" ht="18" customHeight="1"/>
    <row r="56" s="39" customFormat="1" ht="18" customHeight="1"/>
    <row r="57" s="39" customFormat="1" ht="18" customHeight="1"/>
    <row r="58" s="39" customFormat="1" ht="18" customHeight="1"/>
    <row r="59" s="39" customFormat="1" ht="18" customHeight="1"/>
    <row r="60" s="39" customFormat="1" ht="18" customHeight="1"/>
    <row r="61" s="39" customFormat="1" ht="18" customHeight="1"/>
    <row r="62" s="39" customFormat="1" ht="18" customHeight="1"/>
    <row r="63" s="39" customFormat="1" ht="18" customHeight="1"/>
    <row r="64" s="39" customFormat="1" ht="18" customHeight="1"/>
    <row r="65" s="39" customFormat="1" ht="18" customHeight="1"/>
    <row r="66" s="39" customFormat="1" ht="18" customHeight="1"/>
    <row r="67" s="39" customFormat="1" ht="18" customHeight="1"/>
    <row r="68" s="39" customFormat="1" ht="18" customHeight="1"/>
    <row r="69" s="39" customFormat="1" ht="18" customHeight="1"/>
    <row r="70" s="39" customFormat="1" ht="18" customHeight="1"/>
    <row r="71" s="39" customFormat="1" ht="18" customHeight="1"/>
    <row r="72" s="39" customFormat="1" ht="18" customHeight="1"/>
    <row r="73" s="39" customFormat="1" ht="18" customHeight="1"/>
    <row r="74" s="39" customFormat="1" ht="18" customHeight="1"/>
    <row r="75" s="39" customFormat="1" ht="18" customHeight="1"/>
    <row r="76" s="39" customFormat="1" ht="18" customHeight="1"/>
    <row r="77" s="39" customFormat="1" ht="18" customHeight="1"/>
    <row r="78" s="39" customFormat="1" ht="18" customHeight="1"/>
    <row r="79" s="39" customFormat="1" ht="18" customHeight="1"/>
    <row r="80" s="39" customFormat="1" ht="18" customHeight="1"/>
    <row r="81" s="39" customFormat="1" ht="18" customHeight="1"/>
    <row r="82" s="39" customFormat="1" ht="18" customHeight="1"/>
    <row r="83" s="39" customFormat="1" ht="18" customHeight="1"/>
    <row r="84" s="39" customFormat="1" ht="18" customHeight="1"/>
    <row r="85" s="39" customFormat="1" ht="18" customHeight="1"/>
    <row r="86" s="39" customFormat="1" ht="18" customHeight="1"/>
    <row r="87" s="39" customFormat="1" ht="18" customHeight="1"/>
    <row r="88" s="39" customFormat="1" ht="18" customHeight="1"/>
    <row r="89" s="39" customFormat="1" ht="18" customHeight="1"/>
    <row r="90" s="39" customFormat="1" ht="18" customHeight="1"/>
    <row r="91" s="39" customFormat="1" ht="18" customHeight="1"/>
    <row r="92" s="39" customFormat="1" ht="18" customHeight="1"/>
    <row r="93" s="39" customFormat="1" ht="18" customHeight="1"/>
    <row r="94" s="39" customFormat="1" ht="18" customHeight="1"/>
    <row r="95" s="39" customFormat="1" ht="18" customHeight="1"/>
    <row r="96" s="39" customFormat="1" ht="18" customHeight="1"/>
    <row r="97" s="39" customFormat="1" ht="18" customHeight="1"/>
    <row r="98" s="39" customFormat="1" ht="18" customHeight="1"/>
    <row r="99" s="39" customFormat="1" ht="18" customHeight="1"/>
    <row r="100" s="39" customFormat="1" ht="18" customHeight="1"/>
    <row r="101" s="39" customFormat="1" ht="18" customHeight="1"/>
    <row r="102" s="39" customFormat="1" ht="18" customHeight="1"/>
    <row r="103" s="39" customFormat="1" ht="18" customHeight="1"/>
    <row r="104" s="39" customFormat="1" ht="18" customHeight="1"/>
    <row r="105" s="39" customFormat="1" ht="18" customHeight="1"/>
    <row r="106" s="39" customFormat="1" ht="18" customHeight="1"/>
    <row r="107" s="39" customFormat="1" ht="18" customHeight="1"/>
    <row r="108" s="39" customFormat="1" ht="18" customHeight="1"/>
    <row r="109" s="39" customFormat="1" ht="18" customHeight="1"/>
    <row r="110" s="39" customFormat="1" ht="18" customHeight="1"/>
    <row r="111" s="39" customFormat="1" ht="18" customHeight="1"/>
    <row r="112" s="39" customFormat="1" ht="18" customHeight="1"/>
    <row r="113" s="39" customFormat="1" ht="18" customHeight="1"/>
    <row r="114" s="39" customFormat="1" ht="18" customHeight="1"/>
    <row r="115" s="39" customFormat="1" ht="18" customHeight="1"/>
    <row r="116" s="39" customFormat="1" ht="18" customHeight="1"/>
    <row r="117" s="39" customFormat="1" ht="18" customHeight="1"/>
    <row r="118" s="39" customFormat="1" ht="18" customHeight="1"/>
    <row r="119" s="39" customFormat="1" ht="18" customHeight="1"/>
    <row r="120" s="39" customFormat="1" ht="18" customHeight="1"/>
    <row r="121" s="39" customFormat="1" ht="18" customHeight="1"/>
    <row r="122" s="39" customFormat="1" ht="18" customHeight="1"/>
    <row r="123" s="39" customFormat="1" ht="18" customHeight="1"/>
    <row r="124" s="39" customFormat="1" ht="18" customHeight="1"/>
    <row r="125" s="39" customFormat="1" ht="18" customHeight="1"/>
    <row r="126" s="39" customFormat="1" ht="18" customHeight="1"/>
    <row r="127" s="39" customFormat="1" ht="18" customHeight="1"/>
    <row r="128" s="39" customFormat="1" ht="18" customHeight="1"/>
    <row r="129" s="39" customFormat="1" ht="18" customHeight="1"/>
    <row r="130" s="39" customFormat="1" ht="18" customHeight="1"/>
  </sheetData>
  <mergeCells count="8">
    <mergeCell ref="G23:L23"/>
    <mergeCell ref="G14:M14"/>
    <mergeCell ref="G15:M15"/>
    <mergeCell ref="G13:M13"/>
    <mergeCell ref="G19:L19"/>
    <mergeCell ref="G20:L20"/>
    <mergeCell ref="G21:L21"/>
    <mergeCell ref="G22:L22"/>
  </mergeCells>
  <phoneticPr fontId="2"/>
  <pageMargins left="0.78740157480314965" right="0.78740157480314965" top="0.98425196850393704" bottom="0.39370078740157483" header="0.51181102362204722" footer="0.39370078740157483"/>
  <pageSetup paperSize="9" orientation="landscape" horizontalDpi="4294967293" r:id="rId1"/>
  <headerFooter alignWithMargins="0">
    <oddFooter>&amp;R&amp;"ＭＳ Ｐゴシック,太字"&amp;9ナカバヤシ　見積書様式（2026.06.01）</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A0D48-44A8-4093-8970-1988FD12D656}">
  <sheetPr>
    <tabColor rgb="FF00B050"/>
  </sheetPr>
  <dimension ref="A1:AI131"/>
  <sheetViews>
    <sheetView zoomScaleNormal="100" workbookViewId="0"/>
  </sheetViews>
  <sheetFormatPr defaultRowHeight="15.75"/>
  <cols>
    <col min="1" max="42" width="4.875" style="39" customWidth="1"/>
    <col min="43" max="16384" width="9" style="39"/>
  </cols>
  <sheetData>
    <row r="1" spans="1:35" ht="21" customHeight="1">
      <c r="B1" s="40"/>
      <c r="C1" s="40"/>
      <c r="D1" s="40"/>
      <c r="E1" s="40"/>
      <c r="F1" s="40"/>
      <c r="G1" s="40"/>
      <c r="H1" s="40"/>
      <c r="I1" s="40"/>
      <c r="J1" s="40"/>
      <c r="K1" s="40"/>
      <c r="L1" s="40"/>
      <c r="M1" s="40"/>
      <c r="Q1" s="40"/>
      <c r="R1" s="40"/>
      <c r="S1" s="40"/>
      <c r="T1" s="40"/>
      <c r="U1" s="41"/>
      <c r="V1" s="41"/>
      <c r="W1" s="40"/>
      <c r="Y1" s="42"/>
      <c r="Z1" s="42"/>
      <c r="AA1" s="40"/>
      <c r="AB1" s="40"/>
      <c r="AC1" s="40"/>
      <c r="AD1" s="40"/>
      <c r="AE1" s="40"/>
      <c r="AF1" s="40"/>
      <c r="AG1" s="40"/>
      <c r="AH1" s="40"/>
      <c r="AI1" s="40"/>
    </row>
    <row r="2" spans="1:35" ht="21" customHeight="1">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ht="25.5" customHeight="1">
      <c r="A3" s="41"/>
      <c r="B3" s="43" t="s">
        <v>10</v>
      </c>
      <c r="C3" s="44"/>
      <c r="D3" s="44"/>
      <c r="E3" s="44"/>
      <c r="F3" s="44"/>
      <c r="G3" s="44"/>
      <c r="H3" s="44"/>
      <c r="I3" s="44"/>
      <c r="J3" s="44"/>
      <c r="K3" s="44"/>
      <c r="L3" s="44"/>
      <c r="M3" s="44"/>
      <c r="N3" s="44"/>
      <c r="O3" s="44"/>
      <c r="P3" s="44"/>
      <c r="Q3" s="44"/>
      <c r="R3" s="44"/>
      <c r="S3" s="44"/>
      <c r="T3" s="44"/>
      <c r="U3" s="44"/>
      <c r="V3" s="44"/>
      <c r="W3" s="44"/>
      <c r="X3" s="44"/>
      <c r="Y3" s="44"/>
      <c r="Z3" s="44"/>
      <c r="AA3" s="44"/>
      <c r="AB3" s="40"/>
      <c r="AC3" s="40"/>
      <c r="AD3" s="40"/>
      <c r="AE3" s="40"/>
      <c r="AF3" s="40"/>
      <c r="AG3" s="40"/>
      <c r="AH3" s="40"/>
      <c r="AI3" s="40"/>
    </row>
    <row r="4" spans="1:35" ht="21" customHeight="1">
      <c r="A4" s="142"/>
      <c r="B4" s="142"/>
      <c r="C4" s="142"/>
      <c r="D4" s="142"/>
      <c r="E4" s="142"/>
      <c r="F4" s="142"/>
      <c r="G4" s="142"/>
      <c r="H4" s="142"/>
      <c r="I4" s="142"/>
      <c r="J4" s="142"/>
      <c r="K4" s="142"/>
      <c r="L4" s="143"/>
      <c r="M4" s="142"/>
      <c r="N4" s="142"/>
      <c r="O4" s="142"/>
      <c r="P4" s="142"/>
      <c r="Q4" s="142"/>
      <c r="R4" s="142"/>
      <c r="S4" s="142"/>
      <c r="T4" s="142"/>
      <c r="U4" s="142"/>
      <c r="V4" s="142"/>
      <c r="W4" s="142"/>
      <c r="X4" s="142"/>
      <c r="Y4" s="142"/>
      <c r="Z4" s="143" t="s">
        <v>13</v>
      </c>
      <c r="AA4" s="142"/>
    </row>
    <row r="5" spans="1:35" ht="21" customHeight="1">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row>
    <row r="6" spans="1:35" s="46" customFormat="1" ht="21" customHeight="1">
      <c r="A6" s="144"/>
      <c r="B6" s="145" t="s">
        <v>145</v>
      </c>
      <c r="C6" s="145"/>
      <c r="D6" s="145"/>
      <c r="E6" s="145"/>
      <c r="F6" s="145"/>
      <c r="G6" s="145"/>
      <c r="H6" s="146" t="s">
        <v>11</v>
      </c>
      <c r="I6" s="146"/>
      <c r="J6" s="144"/>
      <c r="K6" s="144"/>
      <c r="L6" s="144"/>
      <c r="M6" s="142"/>
      <c r="N6" s="142"/>
      <c r="O6" s="142"/>
      <c r="P6" s="142"/>
      <c r="Q6" s="144"/>
      <c r="R6" s="144"/>
      <c r="S6" s="144"/>
      <c r="T6" s="144"/>
      <c r="U6" s="144"/>
      <c r="V6" s="144"/>
      <c r="W6" s="144"/>
      <c r="X6" s="144"/>
      <c r="Y6" s="144"/>
      <c r="Z6" s="144"/>
      <c r="AA6" s="144"/>
    </row>
    <row r="7" spans="1:35" ht="21" customHeight="1">
      <c r="A7" s="142"/>
      <c r="B7" s="142"/>
      <c r="C7" s="142"/>
      <c r="D7" s="142"/>
      <c r="E7" s="142"/>
      <c r="F7" s="142"/>
      <c r="G7" s="142"/>
      <c r="H7" s="142"/>
      <c r="I7" s="142"/>
      <c r="J7" s="142"/>
      <c r="K7" s="142"/>
      <c r="L7" s="142"/>
      <c r="M7" s="142"/>
      <c r="N7" s="142"/>
      <c r="O7" s="142"/>
      <c r="P7" s="142"/>
      <c r="Q7" s="142"/>
      <c r="R7" s="148"/>
      <c r="S7" s="149"/>
      <c r="T7" s="149"/>
      <c r="U7" s="149"/>
      <c r="V7" s="149"/>
      <c r="W7" s="149"/>
      <c r="X7" s="149"/>
      <c r="Y7" s="149"/>
      <c r="Z7" s="150"/>
      <c r="AA7" s="142"/>
    </row>
    <row r="8" spans="1:35" ht="21" customHeight="1">
      <c r="A8" s="142"/>
      <c r="B8" s="142" t="s">
        <v>31</v>
      </c>
      <c r="C8" s="142"/>
      <c r="D8" s="142"/>
      <c r="E8" s="142"/>
      <c r="F8" s="142"/>
      <c r="G8" s="142"/>
      <c r="H8" s="142"/>
      <c r="I8" s="142"/>
      <c r="J8" s="142"/>
      <c r="K8" s="142"/>
      <c r="L8" s="142"/>
      <c r="M8" s="142"/>
      <c r="N8" s="142"/>
      <c r="O8" s="142"/>
      <c r="P8" s="142"/>
      <c r="Q8" s="142"/>
      <c r="R8" s="151"/>
      <c r="S8" s="142"/>
      <c r="T8" s="142"/>
      <c r="U8" s="142"/>
      <c r="V8" s="142"/>
      <c r="W8" s="142"/>
      <c r="X8" s="142"/>
      <c r="Y8" s="142"/>
      <c r="Z8" s="152"/>
      <c r="AA8" s="142"/>
    </row>
    <row r="9" spans="1:35" ht="21" customHeight="1">
      <c r="A9" s="142"/>
      <c r="B9" s="142" t="s">
        <v>32</v>
      </c>
      <c r="C9" s="142"/>
      <c r="D9" s="142"/>
      <c r="E9" s="142"/>
      <c r="F9" s="142"/>
      <c r="G9" s="142"/>
      <c r="H9" s="142"/>
      <c r="I9" s="142"/>
      <c r="J9" s="142"/>
      <c r="K9" s="142"/>
      <c r="L9" s="142"/>
      <c r="M9" s="142"/>
      <c r="N9" s="142"/>
      <c r="O9" s="142"/>
      <c r="P9" s="142"/>
      <c r="Q9" s="142"/>
      <c r="R9" s="151"/>
      <c r="S9" s="142"/>
      <c r="T9" s="142"/>
      <c r="U9" s="142"/>
      <c r="V9" s="142"/>
      <c r="W9" s="142"/>
      <c r="X9" s="142"/>
      <c r="Y9" s="142"/>
      <c r="Z9" s="152"/>
      <c r="AA9" s="142"/>
    </row>
    <row r="10" spans="1:35" ht="21" customHeight="1">
      <c r="A10" s="142"/>
      <c r="B10" s="153"/>
      <c r="C10" s="153"/>
      <c r="D10" s="154"/>
      <c r="E10" s="154"/>
      <c r="F10" s="154"/>
      <c r="G10" s="154"/>
      <c r="H10" s="154"/>
      <c r="I10" s="142"/>
      <c r="J10" s="142"/>
      <c r="K10" s="142"/>
      <c r="L10" s="142"/>
      <c r="M10" s="142"/>
      <c r="N10" s="142"/>
      <c r="O10" s="142"/>
      <c r="P10" s="142"/>
      <c r="Q10" s="142"/>
      <c r="R10" s="155"/>
      <c r="S10" s="156"/>
      <c r="T10" s="156"/>
      <c r="U10" s="156"/>
      <c r="V10" s="156"/>
      <c r="W10" s="156"/>
      <c r="X10" s="156"/>
      <c r="Y10" s="156"/>
      <c r="Z10" s="157" t="s">
        <v>3</v>
      </c>
      <c r="AA10" s="142"/>
    </row>
    <row r="11" spans="1:35" ht="21" customHeight="1">
      <c r="A11" s="142"/>
      <c r="B11" s="142" t="s">
        <v>12</v>
      </c>
      <c r="C11" s="153"/>
      <c r="D11" s="158"/>
      <c r="E11" s="159"/>
      <c r="F11" s="159"/>
      <c r="G11" s="159"/>
      <c r="H11" s="160"/>
      <c r="I11" s="158"/>
      <c r="J11" s="158"/>
      <c r="K11" s="158"/>
      <c r="L11" s="158"/>
      <c r="M11" s="158"/>
      <c r="N11" s="158"/>
      <c r="O11" s="158"/>
      <c r="P11" s="158"/>
      <c r="Q11" s="142"/>
      <c r="R11" s="142"/>
      <c r="S11" s="142"/>
      <c r="T11" s="142"/>
      <c r="U11" s="142"/>
      <c r="V11" s="142"/>
      <c r="W11" s="142"/>
      <c r="X11" s="142"/>
      <c r="Y11" s="142"/>
      <c r="Z11" s="142"/>
      <c r="AA11" s="142"/>
    </row>
    <row r="12" spans="1:35" ht="21" customHeight="1">
      <c r="A12" s="142"/>
      <c r="B12" s="142"/>
      <c r="C12" s="142"/>
      <c r="D12" s="161"/>
      <c r="E12" s="161"/>
      <c r="F12" s="162"/>
      <c r="G12" s="162"/>
      <c r="H12" s="153"/>
      <c r="I12" s="142"/>
      <c r="J12" s="142"/>
      <c r="K12" s="142"/>
      <c r="L12" s="142"/>
      <c r="M12" s="142"/>
      <c r="N12" s="142"/>
      <c r="O12" s="142"/>
      <c r="P12" s="142"/>
      <c r="Q12" s="142"/>
      <c r="R12" s="142"/>
      <c r="S12" s="142"/>
      <c r="T12" s="142"/>
      <c r="U12" s="142"/>
      <c r="V12" s="142"/>
      <c r="W12" s="142"/>
      <c r="X12" s="142"/>
      <c r="Y12" s="142"/>
      <c r="Z12" s="142"/>
      <c r="AA12" s="142"/>
    </row>
    <row r="13" spans="1:35" ht="21" customHeight="1">
      <c r="A13" s="142"/>
      <c r="B13" s="163" t="s">
        <v>14</v>
      </c>
      <c r="C13" s="164"/>
      <c r="D13" s="164"/>
      <c r="E13" s="164"/>
      <c r="F13" s="165"/>
      <c r="G13" s="175" t="s">
        <v>28</v>
      </c>
      <c r="H13" s="176"/>
      <c r="I13" s="176"/>
      <c r="J13" s="176"/>
      <c r="K13" s="176"/>
      <c r="L13" s="176"/>
      <c r="M13" s="177"/>
      <c r="N13" s="142"/>
      <c r="O13" s="142"/>
      <c r="P13" s="142"/>
      <c r="Q13" s="142"/>
      <c r="R13" s="142"/>
      <c r="S13" s="142"/>
      <c r="T13" s="142"/>
      <c r="U13" s="142"/>
      <c r="V13" s="142"/>
      <c r="W13" s="142"/>
      <c r="X13" s="142"/>
      <c r="Y13" s="142"/>
      <c r="Z13" s="142"/>
      <c r="AA13" s="142"/>
    </row>
    <row r="14" spans="1:35" ht="21" customHeight="1">
      <c r="A14" s="142"/>
      <c r="B14" s="163" t="s">
        <v>16</v>
      </c>
      <c r="C14" s="164"/>
      <c r="D14" s="164"/>
      <c r="E14" s="164"/>
      <c r="F14" s="165"/>
      <c r="G14" s="181"/>
      <c r="H14" s="182"/>
      <c r="I14" s="182"/>
      <c r="J14" s="182"/>
      <c r="K14" s="182"/>
      <c r="L14" s="182"/>
      <c r="M14" s="183"/>
      <c r="N14" s="142"/>
      <c r="O14" s="142"/>
      <c r="P14" s="142"/>
      <c r="Q14" s="142"/>
      <c r="R14" s="142"/>
      <c r="S14" s="142"/>
      <c r="T14" s="142"/>
      <c r="U14" s="142"/>
      <c r="V14" s="142"/>
      <c r="W14" s="142"/>
      <c r="X14" s="142"/>
      <c r="Y14" s="142"/>
      <c r="Z14" s="142"/>
      <c r="AA14" s="142"/>
    </row>
    <row r="15" spans="1:35" ht="21" customHeight="1">
      <c r="A15" s="142"/>
      <c r="B15" s="163" t="s">
        <v>15</v>
      </c>
      <c r="C15" s="164"/>
      <c r="D15" s="164"/>
      <c r="E15" s="164"/>
      <c r="F15" s="165"/>
      <c r="G15" s="181"/>
      <c r="H15" s="182"/>
      <c r="I15" s="182"/>
      <c r="J15" s="182"/>
      <c r="K15" s="182"/>
      <c r="L15" s="182"/>
      <c r="M15" s="183"/>
      <c r="N15" s="142"/>
      <c r="O15" s="142"/>
      <c r="P15" s="142"/>
      <c r="Q15" s="142"/>
      <c r="R15" s="142"/>
      <c r="S15" s="142"/>
      <c r="T15" s="142"/>
      <c r="U15" s="142"/>
      <c r="V15" s="142"/>
      <c r="W15" s="142"/>
      <c r="X15" s="142"/>
      <c r="Y15" s="142"/>
      <c r="Z15" s="142"/>
      <c r="AA15" s="142"/>
    </row>
    <row r="16" spans="1:35" ht="21" customHeight="1">
      <c r="A16" s="142"/>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row>
    <row r="17" spans="2:26" ht="21" customHeight="1">
      <c r="B17" s="39" t="s">
        <v>30</v>
      </c>
    </row>
    <row r="18" spans="2:26" ht="21" customHeight="1">
      <c r="C18" s="64" t="s">
        <v>23</v>
      </c>
      <c r="D18" s="65"/>
      <c r="E18" s="65"/>
      <c r="F18" s="66"/>
      <c r="G18" s="64" t="s">
        <v>24</v>
      </c>
      <c r="H18" s="65"/>
      <c r="I18" s="65"/>
      <c r="J18" s="65"/>
      <c r="K18" s="65"/>
      <c r="L18" s="66"/>
      <c r="M18" s="64" t="s">
        <v>25</v>
      </c>
      <c r="N18" s="65"/>
      <c r="O18" s="65"/>
      <c r="P18" s="65"/>
      <c r="Q18" s="65"/>
      <c r="R18" s="65"/>
      <c r="S18" s="65"/>
      <c r="T18" s="65"/>
      <c r="U18" s="65"/>
      <c r="V18" s="65"/>
      <c r="W18" s="65"/>
      <c r="X18" s="65"/>
      <c r="Y18" s="65"/>
      <c r="Z18" s="66"/>
    </row>
    <row r="19" spans="2:26" ht="21" customHeight="1">
      <c r="C19" s="67" t="s">
        <v>17</v>
      </c>
      <c r="D19" s="68"/>
      <c r="E19" s="68"/>
      <c r="F19" s="69"/>
      <c r="G19" s="178">
        <f>SUMPRODUCT(内訳!E:E,内訳!G:G)</f>
        <v>0</v>
      </c>
      <c r="H19" s="179"/>
      <c r="I19" s="179"/>
      <c r="J19" s="179"/>
      <c r="K19" s="179"/>
      <c r="L19" s="180"/>
      <c r="M19" s="70"/>
      <c r="N19" s="68"/>
      <c r="O19" s="68"/>
      <c r="P19" s="68"/>
      <c r="Q19" s="68"/>
      <c r="R19" s="68"/>
      <c r="S19" s="68"/>
      <c r="T19" s="68"/>
      <c r="U19" s="68"/>
      <c r="V19" s="68"/>
      <c r="W19" s="68"/>
      <c r="X19" s="68"/>
      <c r="Y19" s="68"/>
      <c r="Z19" s="69"/>
    </row>
    <row r="20" spans="2:26" ht="21" customHeight="1">
      <c r="C20" s="67" t="s">
        <v>18</v>
      </c>
      <c r="D20" s="68"/>
      <c r="E20" s="68"/>
      <c r="F20" s="69"/>
      <c r="G20" s="178">
        <f>'法定福利費・建退共掛金 明細'!F10</f>
        <v>0</v>
      </c>
      <c r="H20" s="179"/>
      <c r="I20" s="179"/>
      <c r="J20" s="179"/>
      <c r="K20" s="179"/>
      <c r="L20" s="180"/>
      <c r="M20" s="70" t="s">
        <v>29</v>
      </c>
      <c r="N20" s="68"/>
      <c r="O20" s="68"/>
      <c r="P20" s="68"/>
      <c r="Q20" s="68"/>
      <c r="R20" s="68"/>
      <c r="S20" s="68"/>
      <c r="T20" s="68"/>
      <c r="U20" s="68"/>
      <c r="V20" s="68"/>
      <c r="W20" s="68"/>
      <c r="X20" s="68"/>
      <c r="Y20" s="68"/>
      <c r="Z20" s="69"/>
    </row>
    <row r="21" spans="2:26" ht="21" customHeight="1">
      <c r="C21" s="67" t="s">
        <v>8</v>
      </c>
      <c r="D21" s="68"/>
      <c r="E21" s="68"/>
      <c r="F21" s="69"/>
      <c r="G21" s="178">
        <f>'法定福利費・建退共掛金 明細'!J17</f>
        <v>0</v>
      </c>
      <c r="H21" s="179"/>
      <c r="I21" s="179"/>
      <c r="J21" s="179"/>
      <c r="K21" s="179"/>
      <c r="L21" s="180"/>
      <c r="M21" s="70" t="s">
        <v>26</v>
      </c>
      <c r="N21" s="68"/>
      <c r="O21" s="68"/>
      <c r="P21" s="68"/>
      <c r="Q21" s="68"/>
      <c r="R21" s="68"/>
      <c r="S21" s="68"/>
      <c r="T21" s="68"/>
      <c r="U21" s="68"/>
      <c r="V21" s="68"/>
      <c r="W21" s="68"/>
      <c r="X21" s="68"/>
      <c r="Y21" s="68"/>
      <c r="Z21" s="69"/>
    </row>
    <row r="22" spans="2:26" ht="21" customHeight="1">
      <c r="C22" s="67" t="s">
        <v>19</v>
      </c>
      <c r="D22" s="68"/>
      <c r="E22" s="68"/>
      <c r="F22" s="69"/>
      <c r="G22" s="178">
        <v>0</v>
      </c>
      <c r="H22" s="179"/>
      <c r="I22" s="179"/>
      <c r="J22" s="179"/>
      <c r="K22" s="179"/>
      <c r="L22" s="180"/>
      <c r="M22" s="70" t="s">
        <v>146</v>
      </c>
      <c r="N22" s="68"/>
      <c r="O22" s="68"/>
      <c r="P22" s="68"/>
      <c r="Q22" s="68"/>
      <c r="R22" s="68"/>
      <c r="S22" s="68"/>
      <c r="T22" s="68"/>
      <c r="U22" s="68"/>
      <c r="V22" s="68"/>
      <c r="W22" s="68"/>
      <c r="X22" s="68"/>
      <c r="Y22" s="68"/>
      <c r="Z22" s="69"/>
    </row>
    <row r="23" spans="2:26" ht="21" customHeight="1">
      <c r="C23" s="67" t="s">
        <v>20</v>
      </c>
      <c r="D23" s="68"/>
      <c r="E23" s="68"/>
      <c r="F23" s="69"/>
      <c r="G23" s="178">
        <f>'安全衛生経費 明細'!I56</f>
        <v>0</v>
      </c>
      <c r="H23" s="179"/>
      <c r="I23" s="179"/>
      <c r="J23" s="179"/>
      <c r="K23" s="179"/>
      <c r="L23" s="180"/>
      <c r="M23" s="70" t="s">
        <v>27</v>
      </c>
      <c r="N23" s="68"/>
      <c r="O23" s="68"/>
      <c r="P23" s="68"/>
      <c r="Q23" s="68"/>
      <c r="R23" s="68"/>
      <c r="S23" s="68"/>
      <c r="T23" s="68"/>
      <c r="U23" s="68"/>
      <c r="V23" s="68"/>
      <c r="W23" s="68"/>
      <c r="X23" s="68"/>
      <c r="Y23" s="68"/>
      <c r="Z23" s="69"/>
    </row>
    <row r="24" spans="2:26" ht="21" customHeight="1">
      <c r="C24" s="71" t="s">
        <v>21</v>
      </c>
    </row>
    <row r="25" spans="2:26" ht="24" customHeight="1">
      <c r="C25" s="71" t="s">
        <v>22</v>
      </c>
    </row>
    <row r="26" spans="2:26" ht="24" customHeight="1"/>
    <row r="27" spans="2:26" ht="24" customHeight="1">
      <c r="B27" s="72"/>
    </row>
    <row r="28" spans="2:26" ht="24" customHeight="1"/>
    <row r="29" spans="2:26" ht="18" customHeight="1"/>
    <row r="30" spans="2:26" ht="18" customHeight="1"/>
    <row r="31" spans="2:26" ht="18" customHeight="1"/>
    <row r="32" spans="2:26" ht="18" customHeight="1"/>
    <row r="33" s="39" customFormat="1" ht="18" customHeight="1"/>
    <row r="34" s="39" customFormat="1" ht="18" customHeight="1"/>
    <row r="35" s="39" customFormat="1" ht="18" customHeight="1"/>
    <row r="36" s="39" customFormat="1" ht="18" customHeight="1"/>
    <row r="37" s="39" customFormat="1" ht="18" customHeight="1"/>
    <row r="38" s="39" customFormat="1" ht="18" customHeight="1"/>
    <row r="39" s="39" customFormat="1" ht="18" customHeight="1"/>
    <row r="40" s="39" customFormat="1" ht="18" customHeight="1"/>
    <row r="41" s="39" customFormat="1" ht="18" customHeight="1"/>
    <row r="42" s="39" customFormat="1" ht="18" customHeight="1"/>
    <row r="43" s="39" customFormat="1" ht="18" customHeight="1"/>
    <row r="44" s="39" customFormat="1" ht="18" customHeight="1"/>
    <row r="45" s="39" customFormat="1" ht="18" customHeight="1"/>
    <row r="46" s="39" customFormat="1" ht="18" customHeight="1"/>
    <row r="47" s="39" customFormat="1" ht="18" customHeight="1"/>
    <row r="48" s="39" customFormat="1" ht="18" customHeight="1"/>
    <row r="49" s="39" customFormat="1" ht="18" customHeight="1"/>
    <row r="50" s="39" customFormat="1" ht="18" customHeight="1"/>
    <row r="51" s="39" customFormat="1" ht="18" customHeight="1"/>
    <row r="52" s="39" customFormat="1" ht="18" customHeight="1"/>
    <row r="53" s="39" customFormat="1" ht="18" customHeight="1"/>
    <row r="54" s="39" customFormat="1" ht="18" customHeight="1"/>
    <row r="55" s="39" customFormat="1" ht="18" customHeight="1"/>
    <row r="56" s="39" customFormat="1" ht="18" customHeight="1"/>
    <row r="57" s="39" customFormat="1" ht="18" customHeight="1"/>
    <row r="58" s="39" customFormat="1" ht="18" customHeight="1"/>
    <row r="59" s="39" customFormat="1" ht="18" customHeight="1"/>
    <row r="60" s="39" customFormat="1" ht="18" customHeight="1"/>
    <row r="61" s="39" customFormat="1" ht="18" customHeight="1"/>
    <row r="62" s="39" customFormat="1" ht="18" customHeight="1"/>
    <row r="63" s="39" customFormat="1" ht="18" customHeight="1"/>
    <row r="64" s="39" customFormat="1" ht="18" customHeight="1"/>
    <row r="65" s="39" customFormat="1" ht="18" customHeight="1"/>
    <row r="66" s="39" customFormat="1" ht="18" customHeight="1"/>
    <row r="67" s="39" customFormat="1" ht="18" customHeight="1"/>
    <row r="68" s="39" customFormat="1" ht="18" customHeight="1"/>
    <row r="69" s="39" customFormat="1" ht="18" customHeight="1"/>
    <row r="70" s="39" customFormat="1" ht="18" customHeight="1"/>
    <row r="71" s="39" customFormat="1" ht="18" customHeight="1"/>
    <row r="72" s="39" customFormat="1" ht="18" customHeight="1"/>
    <row r="73" s="39" customFormat="1" ht="18" customHeight="1"/>
    <row r="74" s="39" customFormat="1" ht="18" customHeight="1"/>
    <row r="75" s="39" customFormat="1" ht="18" customHeight="1"/>
    <row r="76" s="39" customFormat="1" ht="18" customHeight="1"/>
    <row r="77" s="39" customFormat="1" ht="18" customHeight="1"/>
    <row r="78" s="39" customFormat="1" ht="18" customHeight="1"/>
    <row r="79" s="39" customFormat="1" ht="18" customHeight="1"/>
    <row r="80" s="39" customFormat="1" ht="18" customHeight="1"/>
    <row r="81" s="39" customFormat="1" ht="18" customHeight="1"/>
    <row r="82" s="39" customFormat="1" ht="18" customHeight="1"/>
    <row r="83" s="39" customFormat="1" ht="18" customHeight="1"/>
    <row r="84" s="39" customFormat="1" ht="18" customHeight="1"/>
    <row r="85" s="39" customFormat="1" ht="18" customHeight="1"/>
    <row r="86" s="39" customFormat="1" ht="18" customHeight="1"/>
    <row r="87" s="39" customFormat="1" ht="18" customHeight="1"/>
    <row r="88" s="39" customFormat="1" ht="18" customHeight="1"/>
    <row r="89" s="39" customFormat="1" ht="18" customHeight="1"/>
    <row r="90" s="39" customFormat="1" ht="18" customHeight="1"/>
    <row r="91" s="39" customFormat="1" ht="18" customHeight="1"/>
    <row r="92" s="39" customFormat="1" ht="18" customHeight="1"/>
    <row r="93" s="39" customFormat="1" ht="18" customHeight="1"/>
    <row r="94" s="39" customFormat="1" ht="18" customHeight="1"/>
    <row r="95" s="39" customFormat="1" ht="18" customHeight="1"/>
    <row r="96" s="39" customFormat="1" ht="18" customHeight="1"/>
    <row r="97" s="39" customFormat="1" ht="18" customHeight="1"/>
    <row r="98" s="39" customFormat="1" ht="18" customHeight="1"/>
    <row r="99" s="39" customFormat="1" ht="18" customHeight="1"/>
    <row r="100" s="39" customFormat="1" ht="18" customHeight="1"/>
    <row r="101" s="39" customFormat="1" ht="18" customHeight="1"/>
    <row r="102" s="39" customFormat="1" ht="18" customHeight="1"/>
    <row r="103" s="39" customFormat="1" ht="18" customHeight="1"/>
    <row r="104" s="39" customFormat="1" ht="18" customHeight="1"/>
    <row r="105" s="39" customFormat="1" ht="18" customHeight="1"/>
    <row r="106" s="39" customFormat="1" ht="18" customHeight="1"/>
    <row r="107" s="39" customFormat="1" ht="18" customHeight="1"/>
    <row r="108" s="39" customFormat="1" ht="18" customHeight="1"/>
    <row r="109" s="39" customFormat="1" ht="18" customHeight="1"/>
    <row r="110" s="39" customFormat="1" ht="18" customHeight="1"/>
    <row r="111" s="39" customFormat="1" ht="18" customHeight="1"/>
    <row r="112" s="39" customFormat="1" ht="18" customHeight="1"/>
    <row r="113" s="39" customFormat="1" ht="18" customHeight="1"/>
    <row r="114" s="39" customFormat="1" ht="18" customHeight="1"/>
    <row r="115" s="39" customFormat="1" ht="18" customHeight="1"/>
    <row r="116" s="39" customFormat="1" ht="18" customHeight="1"/>
    <row r="117" s="39" customFormat="1" ht="18" customHeight="1"/>
    <row r="118" s="39" customFormat="1" ht="18" customHeight="1"/>
    <row r="119" s="39" customFormat="1" ht="18" customHeight="1"/>
    <row r="120" s="39" customFormat="1" ht="18" customHeight="1"/>
    <row r="121" s="39" customFormat="1" ht="18" customHeight="1"/>
    <row r="122" s="39" customFormat="1" ht="18" customHeight="1"/>
    <row r="123" s="39" customFormat="1" ht="18" customHeight="1"/>
    <row r="124" s="39" customFormat="1" ht="18" customHeight="1"/>
    <row r="125" s="39" customFormat="1" ht="18" customHeight="1"/>
    <row r="126" s="39" customFormat="1" ht="18" customHeight="1"/>
    <row r="127" s="39" customFormat="1" ht="18" customHeight="1"/>
    <row r="128" s="39" customFormat="1" ht="18" customHeight="1"/>
    <row r="129" s="39" customFormat="1" ht="18" customHeight="1"/>
    <row r="130" s="39" customFormat="1" ht="18" customHeight="1"/>
    <row r="131" s="39" customFormat="1" ht="18" customHeight="1"/>
  </sheetData>
  <mergeCells count="8">
    <mergeCell ref="G22:L22"/>
    <mergeCell ref="G23:L23"/>
    <mergeCell ref="G13:M13"/>
    <mergeCell ref="G14:M14"/>
    <mergeCell ref="G15:M15"/>
    <mergeCell ref="G19:L19"/>
    <mergeCell ref="G20:L20"/>
    <mergeCell ref="G21:L21"/>
  </mergeCells>
  <phoneticPr fontId="2"/>
  <pageMargins left="0.78740157480314965" right="0.78740157480314965" top="0.98425196850393704" bottom="0.39370078740157483" header="0.51181102362204722" footer="0.39370078740157483"/>
  <pageSetup paperSize="9" orientation="landscape" horizontalDpi="4294967293" r:id="rId1"/>
  <headerFooter alignWithMargins="0">
    <oddFooter>&amp;R&amp;"ＭＳ Ｐゴシック,太字"&amp;9ナカバヤシ　見積書様式（2026.06.01）</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E80A2-CB08-4295-A32D-E4EF898670C9}">
  <sheetPr>
    <tabColor theme="7" tint="0.59999389629810485"/>
  </sheetPr>
  <dimension ref="A1:M99"/>
  <sheetViews>
    <sheetView showZeros="0" workbookViewId="0"/>
  </sheetViews>
  <sheetFormatPr defaultRowHeight="12"/>
  <cols>
    <col min="1" max="1" width="2.375" style="104" customWidth="1"/>
    <col min="2" max="2" width="4.625" style="104" customWidth="1"/>
    <col min="3" max="4" width="30.625" style="104" customWidth="1"/>
    <col min="5" max="5" width="9.125" style="133" customWidth="1"/>
    <col min="6" max="6" width="5.625" style="134" customWidth="1"/>
    <col min="7" max="9" width="10.625" style="135" customWidth="1"/>
    <col min="10" max="10" width="12.625" style="135" customWidth="1"/>
    <col min="11" max="11" width="16.875" style="104" customWidth="1"/>
    <col min="12" max="12" width="9" style="103"/>
    <col min="13" max="16384" width="9" style="104"/>
  </cols>
  <sheetData>
    <row r="1" spans="1:13" ht="27" customHeight="1">
      <c r="A1" s="94"/>
      <c r="B1" s="95"/>
      <c r="C1" s="96"/>
      <c r="D1" s="97"/>
      <c r="E1" s="98"/>
      <c r="F1" s="99"/>
      <c r="G1" s="100"/>
      <c r="H1" s="100"/>
      <c r="I1" s="100"/>
      <c r="J1" s="101"/>
      <c r="K1" s="102"/>
    </row>
    <row r="2" spans="1:13" ht="13.5" customHeight="1">
      <c r="A2" s="94"/>
      <c r="B2" s="105"/>
      <c r="C2" s="106"/>
      <c r="D2" s="106"/>
      <c r="E2" s="107"/>
      <c r="F2" s="108"/>
      <c r="G2" s="109" t="s">
        <v>88</v>
      </c>
      <c r="H2" s="110"/>
      <c r="I2" s="111"/>
      <c r="J2" s="112"/>
      <c r="K2" s="113"/>
    </row>
    <row r="3" spans="1:13" ht="13.5" customHeight="1">
      <c r="A3" s="114"/>
      <c r="B3" s="115" t="s">
        <v>4</v>
      </c>
      <c r="C3" s="116" t="s">
        <v>0</v>
      </c>
      <c r="D3" s="117" t="s">
        <v>5</v>
      </c>
      <c r="E3" s="118" t="s">
        <v>6</v>
      </c>
      <c r="F3" s="119" t="s">
        <v>1</v>
      </c>
      <c r="G3" s="120" t="s">
        <v>17</v>
      </c>
      <c r="H3" s="120" t="s">
        <v>18</v>
      </c>
      <c r="I3" s="120" t="s">
        <v>89</v>
      </c>
      <c r="J3" s="121" t="s">
        <v>7</v>
      </c>
      <c r="K3" s="121" t="s">
        <v>2</v>
      </c>
      <c r="M3" s="122"/>
    </row>
    <row r="4" spans="1:13" ht="27" customHeight="1">
      <c r="A4" s="123"/>
      <c r="B4" s="124"/>
      <c r="C4" s="125"/>
      <c r="D4" s="126"/>
      <c r="E4" s="127"/>
      <c r="F4" s="128"/>
      <c r="G4" s="127"/>
      <c r="H4" s="127"/>
      <c r="I4" s="127">
        <f t="shared" ref="I4:I39" si="0">SUM(G4:H4)</f>
        <v>0</v>
      </c>
      <c r="J4" s="127">
        <f t="shared" ref="J4:J39" si="1">ROUND(E4*I4,0)</f>
        <v>0</v>
      </c>
      <c r="K4" s="129"/>
      <c r="M4" s="122"/>
    </row>
    <row r="5" spans="1:13" ht="27" customHeight="1">
      <c r="A5" s="123"/>
      <c r="B5" s="130"/>
      <c r="C5" s="131"/>
      <c r="D5" s="126"/>
      <c r="E5" s="127"/>
      <c r="F5" s="128"/>
      <c r="G5" s="127"/>
      <c r="H5" s="127"/>
      <c r="I5" s="127">
        <f t="shared" si="0"/>
        <v>0</v>
      </c>
      <c r="J5" s="127">
        <f t="shared" si="1"/>
        <v>0</v>
      </c>
      <c r="K5" s="129"/>
      <c r="M5" s="122"/>
    </row>
    <row r="6" spans="1:13" ht="27" customHeight="1">
      <c r="A6" s="123"/>
      <c r="B6" s="130"/>
      <c r="C6" s="131"/>
      <c r="D6" s="126"/>
      <c r="E6" s="127"/>
      <c r="F6" s="128"/>
      <c r="G6" s="127"/>
      <c r="H6" s="127"/>
      <c r="I6" s="127">
        <f t="shared" si="0"/>
        <v>0</v>
      </c>
      <c r="J6" s="127">
        <f t="shared" si="1"/>
        <v>0</v>
      </c>
      <c r="K6" s="129"/>
    </row>
    <row r="7" spans="1:13" ht="27" customHeight="1">
      <c r="A7" s="123"/>
      <c r="B7" s="130"/>
      <c r="C7" s="131"/>
      <c r="D7" s="126"/>
      <c r="E7" s="127"/>
      <c r="F7" s="128"/>
      <c r="G7" s="127"/>
      <c r="H7" s="127"/>
      <c r="I7" s="127">
        <f t="shared" si="0"/>
        <v>0</v>
      </c>
      <c r="J7" s="127">
        <f t="shared" si="1"/>
        <v>0</v>
      </c>
      <c r="K7" s="129"/>
      <c r="M7" s="122"/>
    </row>
    <row r="8" spans="1:13" ht="27" customHeight="1">
      <c r="A8" s="123"/>
      <c r="B8" s="130"/>
      <c r="C8" s="131"/>
      <c r="D8" s="126"/>
      <c r="E8" s="127"/>
      <c r="F8" s="128"/>
      <c r="G8" s="127"/>
      <c r="H8" s="127"/>
      <c r="I8" s="127">
        <f t="shared" si="0"/>
        <v>0</v>
      </c>
      <c r="J8" s="127">
        <f t="shared" si="1"/>
        <v>0</v>
      </c>
      <c r="K8" s="129"/>
      <c r="M8" s="122"/>
    </row>
    <row r="9" spans="1:13" ht="27" customHeight="1">
      <c r="A9" s="123"/>
      <c r="B9" s="130"/>
      <c r="C9" s="131"/>
      <c r="D9" s="126"/>
      <c r="E9" s="127"/>
      <c r="F9" s="128"/>
      <c r="G9" s="127"/>
      <c r="H9" s="127"/>
      <c r="I9" s="127">
        <f t="shared" si="0"/>
        <v>0</v>
      </c>
      <c r="J9" s="127">
        <f t="shared" si="1"/>
        <v>0</v>
      </c>
      <c r="K9" s="129"/>
      <c r="M9" s="122"/>
    </row>
    <row r="10" spans="1:13" ht="27" customHeight="1">
      <c r="A10" s="123"/>
      <c r="B10" s="130"/>
      <c r="C10" s="131"/>
      <c r="D10" s="126"/>
      <c r="E10" s="127"/>
      <c r="F10" s="128"/>
      <c r="G10" s="127"/>
      <c r="H10" s="127"/>
      <c r="I10" s="127">
        <f t="shared" si="0"/>
        <v>0</v>
      </c>
      <c r="J10" s="127">
        <f t="shared" si="1"/>
        <v>0</v>
      </c>
      <c r="K10" s="129"/>
    </row>
    <row r="11" spans="1:13" ht="27" customHeight="1">
      <c r="A11" s="123"/>
      <c r="B11" s="130"/>
      <c r="C11" s="131"/>
      <c r="D11" s="126"/>
      <c r="E11" s="127"/>
      <c r="F11" s="128"/>
      <c r="G11" s="127"/>
      <c r="H11" s="127"/>
      <c r="I11" s="127">
        <f t="shared" si="0"/>
        <v>0</v>
      </c>
      <c r="J11" s="127">
        <f t="shared" si="1"/>
        <v>0</v>
      </c>
      <c r="K11" s="129"/>
    </row>
    <row r="12" spans="1:13" ht="27" customHeight="1">
      <c r="A12" s="123"/>
      <c r="B12" s="130"/>
      <c r="C12" s="131"/>
      <c r="D12" s="126"/>
      <c r="E12" s="127"/>
      <c r="F12" s="128"/>
      <c r="G12" s="127"/>
      <c r="H12" s="127"/>
      <c r="I12" s="127">
        <f t="shared" si="0"/>
        <v>0</v>
      </c>
      <c r="J12" s="127">
        <f t="shared" si="1"/>
        <v>0</v>
      </c>
      <c r="K12" s="129"/>
    </row>
    <row r="13" spans="1:13" ht="27" customHeight="1">
      <c r="A13" s="123"/>
      <c r="B13" s="130"/>
      <c r="C13" s="131"/>
      <c r="D13" s="126"/>
      <c r="E13" s="127"/>
      <c r="F13" s="128"/>
      <c r="G13" s="127"/>
      <c r="H13" s="127"/>
      <c r="I13" s="127">
        <f t="shared" si="0"/>
        <v>0</v>
      </c>
      <c r="J13" s="127">
        <f t="shared" si="1"/>
        <v>0</v>
      </c>
      <c r="K13" s="129"/>
    </row>
    <row r="14" spans="1:13" ht="27" customHeight="1">
      <c r="A14" s="123"/>
      <c r="B14" s="130"/>
      <c r="C14" s="131"/>
      <c r="D14" s="126"/>
      <c r="E14" s="127"/>
      <c r="F14" s="128"/>
      <c r="G14" s="127"/>
      <c r="H14" s="127"/>
      <c r="I14" s="127">
        <f t="shared" si="0"/>
        <v>0</v>
      </c>
      <c r="J14" s="127">
        <f t="shared" si="1"/>
        <v>0</v>
      </c>
      <c r="K14" s="129"/>
    </row>
    <row r="15" spans="1:13" ht="27" customHeight="1">
      <c r="A15" s="123"/>
      <c r="B15" s="130"/>
      <c r="C15" s="131"/>
      <c r="D15" s="126"/>
      <c r="E15" s="127"/>
      <c r="F15" s="128"/>
      <c r="G15" s="127"/>
      <c r="H15" s="127"/>
      <c r="I15" s="127">
        <f t="shared" si="0"/>
        <v>0</v>
      </c>
      <c r="J15" s="127">
        <f t="shared" si="1"/>
        <v>0</v>
      </c>
      <c r="K15" s="129"/>
    </row>
    <row r="16" spans="1:13" ht="27" customHeight="1">
      <c r="A16" s="123"/>
      <c r="B16" s="130"/>
      <c r="C16" s="131"/>
      <c r="D16" s="126"/>
      <c r="E16" s="127"/>
      <c r="F16" s="128"/>
      <c r="G16" s="127"/>
      <c r="H16" s="127"/>
      <c r="I16" s="127">
        <f t="shared" si="0"/>
        <v>0</v>
      </c>
      <c r="J16" s="127">
        <f t="shared" si="1"/>
        <v>0</v>
      </c>
      <c r="K16" s="129"/>
    </row>
    <row r="17" spans="1:11" ht="27" customHeight="1">
      <c r="A17" s="123"/>
      <c r="B17" s="124"/>
      <c r="C17" s="131"/>
      <c r="D17" s="126"/>
      <c r="E17" s="127"/>
      <c r="F17" s="128"/>
      <c r="G17" s="127"/>
      <c r="H17" s="127"/>
      <c r="I17" s="127">
        <f t="shared" si="0"/>
        <v>0</v>
      </c>
      <c r="J17" s="127">
        <f t="shared" si="1"/>
        <v>0</v>
      </c>
      <c r="K17" s="129"/>
    </row>
    <row r="18" spans="1:11" ht="27" customHeight="1">
      <c r="A18" s="123"/>
      <c r="B18" s="130"/>
      <c r="C18" s="131"/>
      <c r="D18" s="126"/>
      <c r="E18" s="127"/>
      <c r="F18" s="128"/>
      <c r="G18" s="127"/>
      <c r="H18" s="127"/>
      <c r="I18" s="127">
        <f t="shared" si="0"/>
        <v>0</v>
      </c>
      <c r="J18" s="127">
        <f t="shared" si="1"/>
        <v>0</v>
      </c>
      <c r="K18" s="129"/>
    </row>
    <row r="19" spans="1:11" ht="27" customHeight="1">
      <c r="A19" s="123"/>
      <c r="B19" s="130"/>
      <c r="C19" s="131"/>
      <c r="D19" s="126"/>
      <c r="E19" s="127"/>
      <c r="F19" s="128"/>
      <c r="G19" s="127"/>
      <c r="H19" s="127"/>
      <c r="I19" s="127">
        <f t="shared" si="0"/>
        <v>0</v>
      </c>
      <c r="J19" s="127">
        <f t="shared" si="1"/>
        <v>0</v>
      </c>
      <c r="K19" s="129"/>
    </row>
    <row r="20" spans="1:11" ht="27" customHeight="1">
      <c r="A20" s="123"/>
      <c r="B20" s="130"/>
      <c r="C20" s="131"/>
      <c r="D20" s="126"/>
      <c r="E20" s="127"/>
      <c r="F20" s="128"/>
      <c r="G20" s="127"/>
      <c r="H20" s="127"/>
      <c r="I20" s="127">
        <f t="shared" si="0"/>
        <v>0</v>
      </c>
      <c r="J20" s="127">
        <f t="shared" si="1"/>
        <v>0</v>
      </c>
      <c r="K20" s="129"/>
    </row>
    <row r="21" spans="1:11" ht="27" customHeight="1">
      <c r="A21" s="123"/>
      <c r="B21" s="130"/>
      <c r="C21" s="131"/>
      <c r="D21" s="126"/>
      <c r="E21" s="127"/>
      <c r="F21" s="128"/>
      <c r="G21" s="127"/>
      <c r="H21" s="127"/>
      <c r="I21" s="127">
        <f t="shared" si="0"/>
        <v>0</v>
      </c>
      <c r="J21" s="127">
        <f t="shared" si="1"/>
        <v>0</v>
      </c>
      <c r="K21" s="129"/>
    </row>
    <row r="22" spans="1:11" ht="27" customHeight="1">
      <c r="A22" s="123"/>
      <c r="B22" s="130"/>
      <c r="C22" s="132"/>
      <c r="D22" s="126"/>
      <c r="E22" s="127"/>
      <c r="F22" s="128"/>
      <c r="G22" s="127"/>
      <c r="H22" s="127"/>
      <c r="I22" s="127">
        <f t="shared" si="0"/>
        <v>0</v>
      </c>
      <c r="J22" s="127">
        <f t="shared" si="1"/>
        <v>0</v>
      </c>
      <c r="K22" s="129"/>
    </row>
    <row r="23" spans="1:11" ht="27" customHeight="1">
      <c r="A23" s="123"/>
      <c r="B23" s="130"/>
      <c r="C23" s="132"/>
      <c r="D23" s="126"/>
      <c r="E23" s="127"/>
      <c r="F23" s="128"/>
      <c r="G23" s="127"/>
      <c r="H23" s="127"/>
      <c r="I23" s="127">
        <f t="shared" si="0"/>
        <v>0</v>
      </c>
      <c r="J23" s="127">
        <f t="shared" si="1"/>
        <v>0</v>
      </c>
      <c r="K23" s="129"/>
    </row>
    <row r="24" spans="1:11" ht="27" customHeight="1">
      <c r="A24" s="123"/>
      <c r="B24" s="130"/>
      <c r="C24" s="132"/>
      <c r="D24" s="126"/>
      <c r="E24" s="127"/>
      <c r="F24" s="128"/>
      <c r="G24" s="127"/>
      <c r="H24" s="127"/>
      <c r="I24" s="127">
        <f t="shared" si="0"/>
        <v>0</v>
      </c>
      <c r="J24" s="127">
        <f t="shared" si="1"/>
        <v>0</v>
      </c>
      <c r="K24" s="129"/>
    </row>
    <row r="25" spans="1:11" ht="27" customHeight="1">
      <c r="A25" s="123"/>
      <c r="B25" s="130"/>
      <c r="C25" s="132"/>
      <c r="D25" s="126"/>
      <c r="E25" s="127"/>
      <c r="F25" s="128"/>
      <c r="G25" s="127"/>
      <c r="H25" s="127"/>
      <c r="I25" s="127">
        <f t="shared" si="0"/>
        <v>0</v>
      </c>
      <c r="J25" s="127">
        <f t="shared" si="1"/>
        <v>0</v>
      </c>
      <c r="K25" s="129"/>
    </row>
    <row r="26" spans="1:11" ht="27" customHeight="1">
      <c r="A26" s="123"/>
      <c r="B26" s="130"/>
      <c r="C26" s="132"/>
      <c r="D26" s="126"/>
      <c r="E26" s="127"/>
      <c r="F26" s="128"/>
      <c r="G26" s="127"/>
      <c r="H26" s="127"/>
      <c r="I26" s="127">
        <f t="shared" si="0"/>
        <v>0</v>
      </c>
      <c r="J26" s="127">
        <f t="shared" si="1"/>
        <v>0</v>
      </c>
      <c r="K26" s="129"/>
    </row>
    <row r="27" spans="1:11" ht="27" customHeight="1">
      <c r="A27" s="123"/>
      <c r="B27" s="130"/>
      <c r="C27" s="132"/>
      <c r="D27" s="126"/>
      <c r="E27" s="127"/>
      <c r="F27" s="128"/>
      <c r="G27" s="127"/>
      <c r="H27" s="127"/>
      <c r="I27" s="127">
        <f t="shared" si="0"/>
        <v>0</v>
      </c>
      <c r="J27" s="127">
        <f t="shared" si="1"/>
        <v>0</v>
      </c>
      <c r="K27" s="129"/>
    </row>
    <row r="28" spans="1:11" ht="27" customHeight="1">
      <c r="A28" s="123"/>
      <c r="B28" s="130"/>
      <c r="C28" s="132"/>
      <c r="D28" s="126"/>
      <c r="E28" s="127"/>
      <c r="F28" s="128"/>
      <c r="G28" s="127"/>
      <c r="H28" s="127"/>
      <c r="I28" s="127">
        <f t="shared" si="0"/>
        <v>0</v>
      </c>
      <c r="J28" s="127">
        <f t="shared" si="1"/>
        <v>0</v>
      </c>
      <c r="K28" s="129"/>
    </row>
    <row r="29" spans="1:11" ht="27" customHeight="1">
      <c r="A29" s="123"/>
      <c r="B29" s="130"/>
      <c r="C29" s="132"/>
      <c r="D29" s="126"/>
      <c r="E29" s="127"/>
      <c r="F29" s="128"/>
      <c r="G29" s="127"/>
      <c r="H29" s="127"/>
      <c r="I29" s="127">
        <f t="shared" si="0"/>
        <v>0</v>
      </c>
      <c r="J29" s="127">
        <f t="shared" si="1"/>
        <v>0</v>
      </c>
      <c r="K29" s="129"/>
    </row>
    <row r="30" spans="1:11" ht="27" customHeight="1">
      <c r="A30" s="123"/>
      <c r="B30" s="130"/>
      <c r="C30" s="132"/>
      <c r="D30" s="126"/>
      <c r="E30" s="127"/>
      <c r="F30" s="128"/>
      <c r="G30" s="127"/>
      <c r="H30" s="127"/>
      <c r="I30" s="127">
        <f t="shared" si="0"/>
        <v>0</v>
      </c>
      <c r="J30" s="127">
        <f t="shared" si="1"/>
        <v>0</v>
      </c>
      <c r="K30" s="129"/>
    </row>
    <row r="31" spans="1:11" ht="27" customHeight="1">
      <c r="A31" s="123"/>
      <c r="B31" s="130"/>
      <c r="C31" s="132"/>
      <c r="D31" s="126"/>
      <c r="E31" s="127"/>
      <c r="F31" s="128"/>
      <c r="G31" s="127"/>
      <c r="H31" s="127"/>
      <c r="I31" s="127">
        <f t="shared" si="0"/>
        <v>0</v>
      </c>
      <c r="J31" s="127">
        <f t="shared" si="1"/>
        <v>0</v>
      </c>
      <c r="K31" s="129"/>
    </row>
    <row r="32" spans="1:11" ht="27" customHeight="1">
      <c r="A32" s="123"/>
      <c r="B32" s="130"/>
      <c r="C32" s="132"/>
      <c r="D32" s="126"/>
      <c r="E32" s="127"/>
      <c r="F32" s="128"/>
      <c r="G32" s="127"/>
      <c r="H32" s="127"/>
      <c r="I32" s="127">
        <f t="shared" si="0"/>
        <v>0</v>
      </c>
      <c r="J32" s="127">
        <f t="shared" si="1"/>
        <v>0</v>
      </c>
      <c r="K32" s="129"/>
    </row>
    <row r="33" spans="1:11" ht="27" customHeight="1">
      <c r="A33" s="123"/>
      <c r="B33" s="130"/>
      <c r="C33" s="132"/>
      <c r="D33" s="126"/>
      <c r="E33" s="127"/>
      <c r="F33" s="128"/>
      <c r="G33" s="127"/>
      <c r="H33" s="127"/>
      <c r="I33" s="127">
        <f t="shared" si="0"/>
        <v>0</v>
      </c>
      <c r="J33" s="127">
        <f t="shared" si="1"/>
        <v>0</v>
      </c>
      <c r="K33" s="129"/>
    </row>
    <row r="34" spans="1:11" ht="27" customHeight="1">
      <c r="A34" s="123"/>
      <c r="B34" s="130"/>
      <c r="C34" s="132"/>
      <c r="D34" s="126"/>
      <c r="E34" s="127"/>
      <c r="F34" s="128"/>
      <c r="G34" s="127"/>
      <c r="H34" s="127"/>
      <c r="I34" s="127">
        <f t="shared" si="0"/>
        <v>0</v>
      </c>
      <c r="J34" s="127">
        <f t="shared" si="1"/>
        <v>0</v>
      </c>
      <c r="K34" s="129"/>
    </row>
    <row r="35" spans="1:11" ht="27" customHeight="1">
      <c r="A35" s="123"/>
      <c r="B35" s="130"/>
      <c r="C35" s="132"/>
      <c r="D35" s="126"/>
      <c r="E35" s="127"/>
      <c r="F35" s="128"/>
      <c r="G35" s="127"/>
      <c r="H35" s="127"/>
      <c r="I35" s="127">
        <f t="shared" si="0"/>
        <v>0</v>
      </c>
      <c r="J35" s="127">
        <f t="shared" si="1"/>
        <v>0</v>
      </c>
      <c r="K35" s="129"/>
    </row>
    <row r="36" spans="1:11" ht="27" customHeight="1">
      <c r="A36" s="123"/>
      <c r="B36" s="130"/>
      <c r="C36" s="132"/>
      <c r="D36" s="126"/>
      <c r="E36" s="127"/>
      <c r="F36" s="128"/>
      <c r="G36" s="127"/>
      <c r="H36" s="127"/>
      <c r="I36" s="127">
        <f t="shared" si="0"/>
        <v>0</v>
      </c>
      <c r="J36" s="127">
        <f t="shared" si="1"/>
        <v>0</v>
      </c>
      <c r="K36" s="129"/>
    </row>
    <row r="37" spans="1:11" ht="27" customHeight="1">
      <c r="A37" s="123"/>
      <c r="B37" s="130"/>
      <c r="C37" s="132"/>
      <c r="D37" s="126"/>
      <c r="E37" s="127"/>
      <c r="F37" s="128"/>
      <c r="G37" s="127"/>
      <c r="H37" s="127"/>
      <c r="I37" s="127">
        <f t="shared" si="0"/>
        <v>0</v>
      </c>
      <c r="J37" s="127">
        <f t="shared" si="1"/>
        <v>0</v>
      </c>
      <c r="K37" s="129"/>
    </row>
    <row r="38" spans="1:11" ht="27" customHeight="1">
      <c r="A38" s="123"/>
      <c r="B38" s="130"/>
      <c r="C38" s="132"/>
      <c r="D38" s="126"/>
      <c r="E38" s="127"/>
      <c r="F38" s="128"/>
      <c r="G38" s="127"/>
      <c r="H38" s="127"/>
      <c r="I38" s="127">
        <f t="shared" si="0"/>
        <v>0</v>
      </c>
      <c r="J38" s="127">
        <f t="shared" si="1"/>
        <v>0</v>
      </c>
      <c r="K38" s="129"/>
    </row>
    <row r="39" spans="1:11" ht="27" customHeight="1">
      <c r="A39" s="123"/>
      <c r="B39" s="130"/>
      <c r="C39" s="132"/>
      <c r="D39" s="126"/>
      <c r="E39" s="127"/>
      <c r="F39" s="128"/>
      <c r="G39" s="127"/>
      <c r="H39" s="127"/>
      <c r="I39" s="127">
        <f t="shared" si="0"/>
        <v>0</v>
      </c>
      <c r="J39" s="127">
        <f t="shared" si="1"/>
        <v>0</v>
      </c>
      <c r="K39" s="129"/>
    </row>
    <row r="40" spans="1:11" ht="27" customHeight="1"/>
    <row r="41" spans="1:11" ht="27" customHeight="1"/>
    <row r="42" spans="1:11" ht="27" customHeight="1"/>
    <row r="43" spans="1:11" ht="27" customHeight="1"/>
    <row r="44" spans="1:11" ht="27" customHeight="1"/>
    <row r="45" spans="1:11" ht="27" customHeight="1"/>
    <row r="46" spans="1:11" ht="27" customHeight="1"/>
    <row r="47" spans="1:11" ht="27" customHeight="1"/>
    <row r="48" spans="1:11"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sheetData>
  <phoneticPr fontId="2"/>
  <printOptions horizontalCentered="1"/>
  <pageMargins left="0.19685039370078741" right="0.39370078740157483" top="0.78740157480314965" bottom="0.39370078740157483" header="0.78740157480314965" footer="0.19685039370078741"/>
  <pageSetup paperSize="9" orientation="landscape" useFirstPageNumber="1" r:id="rId1"/>
  <headerFooter alignWithMargins="0">
    <oddHeader>&amp;R&amp;"Meiryo UI,標準"№&amp;P</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872C-BD89-47DD-AC48-1FC915039DE6}">
  <sheetPr>
    <tabColor theme="8" tint="0.59999389629810485"/>
    <pageSetUpPr fitToPage="1"/>
  </sheetPr>
  <dimension ref="C1:P25"/>
  <sheetViews>
    <sheetView showZeros="0" zoomScaleNormal="100" zoomScaleSheetLayoutView="99" workbookViewId="0"/>
  </sheetViews>
  <sheetFormatPr defaultColWidth="8.5" defaultRowHeight="15.75"/>
  <cols>
    <col min="1" max="1" width="3" style="1" customWidth="1"/>
    <col min="2" max="2" width="5.5" style="1" customWidth="1"/>
    <col min="3" max="3" width="3.5" style="1" customWidth="1"/>
    <col min="4" max="4" width="21" style="1" customWidth="1"/>
    <col min="5" max="5" width="19" style="1" customWidth="1"/>
    <col min="6" max="6" width="15.5" style="1" customWidth="1"/>
    <col min="7" max="7" width="10.5" style="76" customWidth="1"/>
    <col min="8" max="8" width="8" style="1" customWidth="1"/>
    <col min="9" max="9" width="3" style="1" customWidth="1"/>
    <col min="10" max="10" width="14.25" style="1" customWidth="1"/>
    <col min="11" max="11" width="11" style="1" customWidth="1"/>
    <col min="12" max="12" width="3" style="1" customWidth="1"/>
    <col min="13" max="14" width="8.5" style="1"/>
    <col min="15" max="15" width="9.5" style="1" customWidth="1"/>
    <col min="16" max="16384" width="8.5" style="1"/>
  </cols>
  <sheetData>
    <row r="1" spans="3:16">
      <c r="I1" s="77"/>
      <c r="J1" s="1" t="s">
        <v>34</v>
      </c>
    </row>
    <row r="2" spans="3:16" ht="16.5" customHeight="1">
      <c r="C2" s="4"/>
      <c r="D2" s="78"/>
    </row>
    <row r="3" spans="3:16" ht="16.5">
      <c r="C3" s="5" t="s">
        <v>87</v>
      </c>
      <c r="D3" s="6"/>
      <c r="E3" s="6"/>
      <c r="F3" s="6"/>
      <c r="G3" s="79"/>
      <c r="H3" s="6"/>
      <c r="I3" s="6"/>
      <c r="J3" s="6"/>
      <c r="K3" s="7"/>
    </row>
    <row r="4" spans="3:16" ht="16.5">
      <c r="C4" s="8" t="s">
        <v>35</v>
      </c>
      <c r="D4" s="4"/>
      <c r="E4" s="4"/>
      <c r="F4" s="4"/>
      <c r="G4" s="80"/>
      <c r="H4" s="4"/>
      <c r="I4" s="4"/>
      <c r="J4" s="4"/>
      <c r="K4" s="9"/>
    </row>
    <row r="5" spans="3:16" s="13" customFormat="1" ht="25.5" customHeight="1">
      <c r="C5" s="10"/>
      <c r="D5" s="184" t="s">
        <v>68</v>
      </c>
      <c r="E5" s="184"/>
      <c r="F5" s="184"/>
      <c r="G5" s="184"/>
      <c r="H5" s="184"/>
      <c r="I5" s="184"/>
      <c r="J5" s="184"/>
      <c r="K5" s="81"/>
    </row>
    <row r="6" spans="3:16">
      <c r="C6" s="16"/>
      <c r="K6" s="81"/>
    </row>
    <row r="7" spans="3:16">
      <c r="C7" s="16"/>
      <c r="D7" s="29" t="s">
        <v>99</v>
      </c>
      <c r="K7" s="81"/>
    </row>
    <row r="8" spans="3:16">
      <c r="C8" s="16"/>
      <c r="D8" s="185" t="s">
        <v>39</v>
      </c>
      <c r="E8" s="186"/>
      <c r="F8" s="82" t="s">
        <v>69</v>
      </c>
      <c r="G8" s="18" t="s">
        <v>70</v>
      </c>
      <c r="J8" s="18" t="s">
        <v>43</v>
      </c>
      <c r="K8" s="9"/>
    </row>
    <row r="9" spans="3:16" ht="16.5" thickBot="1">
      <c r="C9" s="16"/>
      <c r="D9" s="187"/>
      <c r="E9" s="188"/>
      <c r="F9" s="75" t="s">
        <v>71</v>
      </c>
      <c r="G9" s="19" t="s">
        <v>72</v>
      </c>
      <c r="J9" s="19" t="s">
        <v>44</v>
      </c>
      <c r="K9" s="9"/>
    </row>
    <row r="10" spans="3:16" ht="16.5" thickTop="1">
      <c r="C10" s="16"/>
      <c r="D10" s="33" t="s">
        <v>73</v>
      </c>
      <c r="E10" s="34"/>
      <c r="F10" s="190">
        <f>SUMPRODUCT(内訳!E:E,内訳!H:H)</f>
        <v>0</v>
      </c>
      <c r="G10" s="136"/>
      <c r="H10" s="1" t="s">
        <v>83</v>
      </c>
      <c r="J10" s="24" t="str">
        <f>IF(OR($F$10="",$G$10=""),"",$F$10*$G$10)</f>
        <v/>
      </c>
      <c r="K10" s="9"/>
      <c r="N10" s="92"/>
      <c r="O10" s="83"/>
      <c r="P10" s="93"/>
    </row>
    <row r="11" spans="3:16">
      <c r="C11" s="16"/>
      <c r="D11" s="30" t="s">
        <v>74</v>
      </c>
      <c r="E11" s="84"/>
      <c r="F11" s="191"/>
      <c r="G11" s="136"/>
      <c r="H11" s="1" t="s">
        <v>84</v>
      </c>
      <c r="J11" s="85" t="str">
        <f>IF(OR($F$10="",$G$11=""),"",$F$10*$G$11)</f>
        <v/>
      </c>
      <c r="K11" s="9"/>
      <c r="N11" s="92"/>
      <c r="O11" s="83"/>
      <c r="P11" s="93"/>
    </row>
    <row r="12" spans="3:16">
      <c r="C12" s="16"/>
      <c r="D12" s="30" t="s">
        <v>75</v>
      </c>
      <c r="E12" s="84"/>
      <c r="F12" s="191"/>
      <c r="G12" s="136"/>
      <c r="H12" s="1" t="s">
        <v>84</v>
      </c>
      <c r="J12" s="86" t="str">
        <f>IF(OR($F$10="",$G$12=""),"",$F$10*$G$12)</f>
        <v/>
      </c>
      <c r="K12" s="9"/>
      <c r="N12" s="92"/>
      <c r="O12" s="87"/>
      <c r="P12" s="93"/>
    </row>
    <row r="13" spans="3:16">
      <c r="C13" s="16"/>
      <c r="D13" s="30" t="s">
        <v>76</v>
      </c>
      <c r="E13" s="84"/>
      <c r="F13" s="191"/>
      <c r="G13" s="136"/>
      <c r="H13" s="1" t="s">
        <v>85</v>
      </c>
      <c r="J13" s="86" t="str">
        <f>IF(OR($F$10="",$G$13=""),"",$F$10*$G$13)</f>
        <v/>
      </c>
      <c r="K13" s="9"/>
      <c r="N13" s="92"/>
      <c r="O13" s="87"/>
      <c r="P13" s="93"/>
    </row>
    <row r="14" spans="3:16">
      <c r="C14" s="16"/>
      <c r="D14" s="30" t="s">
        <v>77</v>
      </c>
      <c r="E14" s="84"/>
      <c r="F14" s="191"/>
      <c r="G14" s="136"/>
      <c r="H14" s="1" t="s">
        <v>85</v>
      </c>
      <c r="J14" s="86" t="str">
        <f>IF(OR($F$10="",$G$14=""),"",$F$10*$G$14)</f>
        <v/>
      </c>
      <c r="K14" s="9"/>
      <c r="N14" s="92"/>
      <c r="O14" s="87"/>
      <c r="P14" s="93"/>
    </row>
    <row r="15" spans="3:16">
      <c r="C15" s="16"/>
      <c r="D15" s="30" t="s">
        <v>97</v>
      </c>
      <c r="E15" s="84"/>
      <c r="F15" s="192"/>
      <c r="G15" s="136"/>
      <c r="H15" s="1" t="s">
        <v>96</v>
      </c>
      <c r="J15" s="86" t="str">
        <f>IF(OR($F$10="",$G$15=""),"",$F$10*$G$15)</f>
        <v/>
      </c>
      <c r="K15" s="9"/>
      <c r="M15" s="88"/>
      <c r="O15" s="83"/>
    </row>
    <row r="16" spans="3:16">
      <c r="C16" s="16"/>
      <c r="E16" s="25"/>
      <c r="F16" s="1" t="s">
        <v>86</v>
      </c>
      <c r="G16" s="25"/>
      <c r="I16" s="25" t="s">
        <v>78</v>
      </c>
      <c r="K16" s="9"/>
    </row>
    <row r="17" spans="3:11">
      <c r="C17" s="16"/>
      <c r="E17" s="76"/>
      <c r="F17" s="76"/>
      <c r="J17" s="24">
        <f>IFERROR(SUM(J10:J15),0)</f>
        <v>0</v>
      </c>
      <c r="K17" s="9"/>
    </row>
    <row r="18" spans="3:11">
      <c r="C18" s="16"/>
      <c r="D18" s="1" t="s">
        <v>79</v>
      </c>
      <c r="K18" s="9"/>
    </row>
    <row r="19" spans="3:11">
      <c r="C19" s="16"/>
      <c r="D19" s="18" t="s">
        <v>42</v>
      </c>
      <c r="E19" s="18" t="s">
        <v>80</v>
      </c>
      <c r="G19" s="1"/>
      <c r="J19" s="18" t="s">
        <v>43</v>
      </c>
      <c r="K19" s="9"/>
    </row>
    <row r="20" spans="3:11" ht="16.5" thickBot="1">
      <c r="C20" s="16"/>
      <c r="D20" s="19" t="s">
        <v>81</v>
      </c>
      <c r="E20" s="19" t="s">
        <v>82</v>
      </c>
      <c r="G20" s="1"/>
      <c r="J20" s="19" t="s">
        <v>44</v>
      </c>
      <c r="K20" s="9"/>
    </row>
    <row r="21" spans="3:11" ht="16.5" thickTop="1">
      <c r="C21" s="16"/>
      <c r="D21" s="89">
        <v>320</v>
      </c>
      <c r="E21" s="26"/>
      <c r="G21" s="1"/>
      <c r="J21" s="86">
        <f>IF($D$22=TRUE,0,IF(OR($D$21="",$E$21=""),"",$D$21*$E$21))</f>
        <v>0</v>
      </c>
      <c r="K21" s="9"/>
    </row>
    <row r="22" spans="3:11">
      <c r="C22" s="16"/>
      <c r="D22" s="91" t="b">
        <v>1</v>
      </c>
      <c r="G22" s="1"/>
      <c r="J22" s="76" t="str">
        <f>IF($D$22=TRUE,"(元請等が証紙等購入)","")</f>
        <v>(元請等が証紙等購入)</v>
      </c>
      <c r="K22" s="9"/>
    </row>
    <row r="23" spans="3:11">
      <c r="C23" s="16"/>
      <c r="D23" s="189"/>
      <c r="E23" s="189"/>
      <c r="G23" s="1"/>
      <c r="I23" s="25" t="s">
        <v>78</v>
      </c>
      <c r="J23" s="24">
        <f>SUM(J21)</f>
        <v>0</v>
      </c>
      <c r="K23" s="9"/>
    </row>
    <row r="24" spans="3:11">
      <c r="C24" s="16"/>
      <c r="G24" s="1"/>
      <c r="K24" s="9"/>
    </row>
    <row r="25" spans="3:11">
      <c r="C25" s="33"/>
      <c r="D25" s="34"/>
      <c r="E25" s="34"/>
      <c r="F25" s="34"/>
      <c r="G25" s="90"/>
      <c r="H25" s="34"/>
      <c r="I25" s="34"/>
      <c r="J25" s="34"/>
      <c r="K25" s="35"/>
    </row>
  </sheetData>
  <mergeCells count="4">
    <mergeCell ref="D5:J5"/>
    <mergeCell ref="D8:E9"/>
    <mergeCell ref="D23:E23"/>
    <mergeCell ref="F10:F15"/>
  </mergeCells>
  <phoneticPr fontId="2"/>
  <conditionalFormatting sqref="F10:F14">
    <cfRule type="expression" dxfId="39" priority="1">
      <formula>$F$10&lt;&gt;""</formula>
    </cfRule>
  </conditionalFormatting>
  <conditionalFormatting sqref="G10:G15">
    <cfRule type="expression" dxfId="38" priority="2">
      <formula>$G10&lt;&gt;""</formula>
    </cfRule>
  </conditionalFormatting>
  <conditionalFormatting sqref="P10:P14">
    <cfRule type="expression" dxfId="37" priority="3">
      <formula>$G10&lt;&gt;""</formula>
    </cfRule>
  </conditionalFormatting>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1419225</xdr:colOff>
                    <xdr:row>20</xdr:row>
                    <xdr:rowOff>190500</xdr:rowOff>
                  </from>
                  <to>
                    <xdr:col>4</xdr:col>
                    <xdr:colOff>1371600</xdr:colOff>
                    <xdr:row>22</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7AB98-6E2C-475B-9060-014C5E492D9B}">
  <sheetPr>
    <tabColor theme="5" tint="0.59999389629810485"/>
    <pageSetUpPr fitToPage="1"/>
  </sheetPr>
  <dimension ref="C1:L59"/>
  <sheetViews>
    <sheetView showZeros="0" zoomScaleNormal="100" zoomScaleSheetLayoutView="70" workbookViewId="0"/>
  </sheetViews>
  <sheetFormatPr defaultColWidth="8.5" defaultRowHeight="15.75"/>
  <cols>
    <col min="1" max="1" width="3" style="1" customWidth="1"/>
    <col min="2" max="2" width="5.5" style="1" customWidth="1"/>
    <col min="3" max="3" width="3.5" style="1" customWidth="1"/>
    <col min="4" max="4" width="32.5" style="1" customWidth="1"/>
    <col min="5" max="5" width="27.5" style="1" customWidth="1"/>
    <col min="6" max="6" width="5.5" style="1" customWidth="1"/>
    <col min="7" max="7" width="17" style="1" customWidth="1"/>
    <col min="8" max="8" width="3.5" style="1" customWidth="1"/>
    <col min="9" max="9" width="14" style="1" customWidth="1"/>
    <col min="10" max="10" width="3.5" style="1" customWidth="1"/>
    <col min="11" max="11" width="3" style="1" customWidth="1"/>
    <col min="12" max="16384" width="8.5" style="1"/>
  </cols>
  <sheetData>
    <row r="1" spans="3:12">
      <c r="D1" s="2" t="s">
        <v>67</v>
      </c>
      <c r="H1" s="3"/>
      <c r="I1" s="1" t="s">
        <v>34</v>
      </c>
    </row>
    <row r="2" spans="3:12">
      <c r="C2" s="4"/>
      <c r="D2" s="2"/>
    </row>
    <row r="3" spans="3:12" ht="16.5">
      <c r="C3" s="5" t="s">
        <v>87</v>
      </c>
      <c r="D3" s="6"/>
      <c r="E3" s="6"/>
      <c r="F3" s="6"/>
      <c r="G3" s="6"/>
      <c r="H3" s="6"/>
      <c r="I3" s="6"/>
      <c r="J3" s="7"/>
    </row>
    <row r="4" spans="3:12" ht="16.5">
      <c r="C4" s="8" t="s">
        <v>35</v>
      </c>
      <c r="D4" s="4"/>
      <c r="E4" s="4"/>
      <c r="F4" s="4"/>
      <c r="G4" s="4"/>
      <c r="H4" s="4"/>
      <c r="I4" s="4"/>
      <c r="J4" s="9"/>
    </row>
    <row r="5" spans="3:12" s="13" customFormat="1" ht="25.5" customHeight="1">
      <c r="C5" s="10"/>
      <c r="D5" s="184" t="s">
        <v>36</v>
      </c>
      <c r="E5" s="184"/>
      <c r="F5" s="184"/>
      <c r="G5" s="184"/>
      <c r="H5" s="184"/>
      <c r="I5" s="184"/>
      <c r="J5" s="194"/>
      <c r="K5" s="12"/>
    </row>
    <row r="6" spans="3:12" s="13" customFormat="1" ht="18" customHeight="1">
      <c r="C6" s="10"/>
      <c r="D6" s="11"/>
      <c r="E6" s="11"/>
      <c r="F6" s="11"/>
      <c r="G6" s="11"/>
      <c r="H6" s="11"/>
      <c r="I6" s="11"/>
      <c r="J6" s="14"/>
      <c r="K6" s="12"/>
    </row>
    <row r="7" spans="3:12" s="13" customFormat="1" ht="18" customHeight="1">
      <c r="C7" s="10"/>
      <c r="D7" s="15" t="s">
        <v>37</v>
      </c>
      <c r="E7" s="11"/>
      <c r="F7" s="11"/>
      <c r="G7" s="11"/>
      <c r="H7" s="11"/>
      <c r="I7" s="11"/>
      <c r="J7" s="14"/>
      <c r="K7" s="12"/>
      <c r="L7" s="37" t="s">
        <v>20</v>
      </c>
    </row>
    <row r="8" spans="3:12">
      <c r="C8" s="16"/>
      <c r="D8" s="17" t="s">
        <v>38</v>
      </c>
      <c r="J8" s="9"/>
    </row>
    <row r="9" spans="3:12" ht="16.149999999999999" customHeight="1">
      <c r="C9" s="16"/>
      <c r="D9" s="195" t="s">
        <v>39</v>
      </c>
      <c r="E9" s="195" t="s">
        <v>40</v>
      </c>
      <c r="F9" s="197" t="s">
        <v>41</v>
      </c>
      <c r="G9" s="195" t="s">
        <v>42</v>
      </c>
      <c r="I9" s="18" t="s">
        <v>43</v>
      </c>
      <c r="J9" s="9"/>
      <c r="L9" s="4" t="s">
        <v>62</v>
      </c>
    </row>
    <row r="10" spans="3:12" ht="18.75" customHeight="1" thickBot="1">
      <c r="C10" s="16"/>
      <c r="D10" s="196"/>
      <c r="E10" s="196"/>
      <c r="F10" s="198"/>
      <c r="G10" s="196"/>
      <c r="I10" s="19" t="s">
        <v>44</v>
      </c>
      <c r="J10" s="9"/>
    </row>
    <row r="11" spans="3:12" ht="16.5" thickTop="1">
      <c r="C11" s="20"/>
      <c r="D11" s="21"/>
      <c r="E11" s="22"/>
      <c r="F11" s="23"/>
      <c r="G11" s="22"/>
      <c r="I11" s="24" t="str">
        <f t="shared" ref="I11:I47" si="0">IF(OR($E11="",$G11=""),"",$E11*$G11)</f>
        <v/>
      </c>
      <c r="J11" s="9"/>
      <c r="L11" s="1" t="s">
        <v>57</v>
      </c>
    </row>
    <row r="12" spans="3:12">
      <c r="C12" s="16"/>
      <c r="D12" s="21"/>
      <c r="E12" s="22"/>
      <c r="F12" s="23"/>
      <c r="G12" s="22"/>
      <c r="I12" s="24" t="str">
        <f t="shared" si="0"/>
        <v/>
      </c>
      <c r="J12" s="9"/>
      <c r="L12" s="1" t="s">
        <v>58</v>
      </c>
    </row>
    <row r="13" spans="3:12">
      <c r="C13" s="16"/>
      <c r="D13" s="21"/>
      <c r="E13" s="22"/>
      <c r="F13" s="23"/>
      <c r="G13" s="22"/>
      <c r="I13" s="24" t="str">
        <f t="shared" si="0"/>
        <v/>
      </c>
      <c r="J13" s="9"/>
      <c r="L13" s="1" t="s">
        <v>59</v>
      </c>
    </row>
    <row r="14" spans="3:12">
      <c r="C14" s="16"/>
      <c r="D14" s="21"/>
      <c r="E14" s="22"/>
      <c r="F14" s="23"/>
      <c r="G14" s="22"/>
      <c r="I14" s="24" t="str">
        <f t="shared" si="0"/>
        <v/>
      </c>
      <c r="J14" s="9"/>
      <c r="L14" s="1" t="s">
        <v>65</v>
      </c>
    </row>
    <row r="15" spans="3:12">
      <c r="C15" s="16"/>
      <c r="D15" s="21"/>
      <c r="E15" s="22"/>
      <c r="F15" s="23"/>
      <c r="G15" s="22"/>
      <c r="I15" s="24" t="str">
        <f t="shared" si="0"/>
        <v/>
      </c>
      <c r="J15" s="9"/>
      <c r="L15" s="1" t="s">
        <v>66</v>
      </c>
    </row>
    <row r="16" spans="3:12">
      <c r="C16" s="16"/>
      <c r="D16" s="21"/>
      <c r="E16" s="22"/>
      <c r="F16" s="23"/>
      <c r="G16" s="22"/>
      <c r="I16" s="24" t="str">
        <f t="shared" si="0"/>
        <v/>
      </c>
      <c r="J16" s="9"/>
      <c r="L16" s="1" t="s">
        <v>60</v>
      </c>
    </row>
    <row r="17" spans="3:12">
      <c r="C17" s="16"/>
      <c r="D17" s="21"/>
      <c r="E17" s="22"/>
      <c r="F17" s="23"/>
      <c r="G17" s="22"/>
      <c r="I17" s="24" t="str">
        <f t="shared" si="0"/>
        <v/>
      </c>
      <c r="J17" s="9"/>
      <c r="L17" s="2" t="s">
        <v>63</v>
      </c>
    </row>
    <row r="18" spans="3:12">
      <c r="C18" s="16"/>
      <c r="D18" s="21"/>
      <c r="E18" s="22"/>
      <c r="F18" s="23"/>
      <c r="G18" s="22"/>
      <c r="I18" s="24" t="str">
        <f t="shared" si="0"/>
        <v/>
      </c>
      <c r="J18" s="9"/>
      <c r="L18" s="2" t="s">
        <v>61</v>
      </c>
    </row>
    <row r="19" spans="3:12">
      <c r="C19" s="16"/>
      <c r="D19" s="21"/>
      <c r="E19" s="22"/>
      <c r="F19" s="23"/>
      <c r="G19" s="22"/>
      <c r="I19" s="24" t="str">
        <f t="shared" si="0"/>
        <v/>
      </c>
      <c r="J19" s="9"/>
      <c r="L19" s="38" t="s">
        <v>64</v>
      </c>
    </row>
    <row r="20" spans="3:12">
      <c r="C20" s="16"/>
      <c r="D20" s="21"/>
      <c r="E20" s="22"/>
      <c r="F20" s="23"/>
      <c r="G20" s="22"/>
      <c r="I20" s="24" t="str">
        <f t="shared" si="0"/>
        <v/>
      </c>
      <c r="J20" s="9"/>
    </row>
    <row r="21" spans="3:12">
      <c r="C21" s="16"/>
      <c r="D21" s="21"/>
      <c r="E21" s="22"/>
      <c r="F21" s="23"/>
      <c r="G21" s="22"/>
      <c r="I21" s="24" t="str">
        <f t="shared" si="0"/>
        <v/>
      </c>
      <c r="J21" s="9"/>
    </row>
    <row r="22" spans="3:12">
      <c r="C22" s="16"/>
      <c r="D22" s="21"/>
      <c r="E22" s="22"/>
      <c r="F22" s="23"/>
      <c r="G22" s="22"/>
      <c r="I22" s="24" t="str">
        <f t="shared" si="0"/>
        <v/>
      </c>
      <c r="J22" s="9"/>
    </row>
    <row r="23" spans="3:12">
      <c r="C23" s="16"/>
      <c r="D23" s="21"/>
      <c r="E23" s="22"/>
      <c r="F23" s="23"/>
      <c r="G23" s="22"/>
      <c r="I23" s="24" t="str">
        <f t="shared" si="0"/>
        <v/>
      </c>
      <c r="J23" s="9"/>
    </row>
    <row r="24" spans="3:12">
      <c r="C24" s="16"/>
      <c r="D24" s="21"/>
      <c r="E24" s="22"/>
      <c r="F24" s="23"/>
      <c r="G24" s="22"/>
      <c r="I24" s="24" t="str">
        <f t="shared" si="0"/>
        <v/>
      </c>
      <c r="J24" s="9"/>
    </row>
    <row r="25" spans="3:12">
      <c r="C25" s="16"/>
      <c r="D25" s="21"/>
      <c r="E25" s="22"/>
      <c r="F25" s="23"/>
      <c r="G25" s="22"/>
      <c r="I25" s="24" t="str">
        <f t="shared" si="0"/>
        <v/>
      </c>
      <c r="J25" s="9"/>
    </row>
    <row r="26" spans="3:12">
      <c r="C26" s="16"/>
      <c r="D26" s="21"/>
      <c r="E26" s="22"/>
      <c r="F26" s="23"/>
      <c r="G26" s="22"/>
      <c r="I26" s="24" t="str">
        <f t="shared" si="0"/>
        <v/>
      </c>
      <c r="J26" s="9"/>
    </row>
    <row r="27" spans="3:12">
      <c r="C27" s="16"/>
      <c r="D27" s="21"/>
      <c r="E27" s="22"/>
      <c r="F27" s="23"/>
      <c r="G27" s="22"/>
      <c r="I27" s="24" t="str">
        <f t="shared" si="0"/>
        <v/>
      </c>
      <c r="J27" s="9"/>
    </row>
    <row r="28" spans="3:12">
      <c r="C28" s="16"/>
      <c r="D28" s="21"/>
      <c r="E28" s="22"/>
      <c r="F28" s="23"/>
      <c r="G28" s="22"/>
      <c r="I28" s="24" t="str">
        <f t="shared" si="0"/>
        <v/>
      </c>
      <c r="J28" s="9"/>
    </row>
    <row r="29" spans="3:12">
      <c r="C29" s="16"/>
      <c r="D29" s="21"/>
      <c r="E29" s="22"/>
      <c r="F29" s="23"/>
      <c r="G29" s="22"/>
      <c r="I29" s="24" t="str">
        <f t="shared" si="0"/>
        <v/>
      </c>
      <c r="J29" s="9"/>
    </row>
    <row r="30" spans="3:12">
      <c r="C30" s="16"/>
      <c r="D30" s="21"/>
      <c r="E30" s="22"/>
      <c r="F30" s="23"/>
      <c r="G30" s="22"/>
      <c r="I30" s="24" t="str">
        <f t="shared" si="0"/>
        <v/>
      </c>
      <c r="J30" s="9"/>
    </row>
    <row r="31" spans="3:12">
      <c r="C31" s="16"/>
      <c r="D31" s="21"/>
      <c r="E31" s="22"/>
      <c r="F31" s="23"/>
      <c r="G31" s="22"/>
      <c r="I31" s="24" t="str">
        <f t="shared" si="0"/>
        <v/>
      </c>
      <c r="J31" s="9"/>
    </row>
    <row r="32" spans="3:12">
      <c r="C32" s="16"/>
      <c r="D32" s="21"/>
      <c r="E32" s="22"/>
      <c r="F32" s="23"/>
      <c r="G32" s="22"/>
      <c r="I32" s="24" t="str">
        <f t="shared" si="0"/>
        <v/>
      </c>
      <c r="J32" s="9"/>
    </row>
    <row r="33" spans="3:10">
      <c r="C33" s="16"/>
      <c r="D33" s="21"/>
      <c r="E33" s="22"/>
      <c r="F33" s="23"/>
      <c r="G33" s="22"/>
      <c r="I33" s="24" t="str">
        <f t="shared" si="0"/>
        <v/>
      </c>
      <c r="J33" s="9"/>
    </row>
    <row r="34" spans="3:10">
      <c r="C34" s="16"/>
      <c r="D34" s="21"/>
      <c r="E34" s="22"/>
      <c r="F34" s="23"/>
      <c r="G34" s="22"/>
      <c r="I34" s="24" t="str">
        <f t="shared" si="0"/>
        <v/>
      </c>
      <c r="J34" s="9"/>
    </row>
    <row r="35" spans="3:10">
      <c r="C35" s="16"/>
      <c r="D35" s="21"/>
      <c r="E35" s="22"/>
      <c r="F35" s="23"/>
      <c r="G35" s="22"/>
      <c r="I35" s="24" t="str">
        <f t="shared" si="0"/>
        <v/>
      </c>
      <c r="J35" s="9"/>
    </row>
    <row r="36" spans="3:10">
      <c r="C36" s="16"/>
      <c r="D36" s="21"/>
      <c r="E36" s="22"/>
      <c r="F36" s="23"/>
      <c r="G36" s="22"/>
      <c r="I36" s="24" t="str">
        <f t="shared" si="0"/>
        <v/>
      </c>
      <c r="J36" s="9"/>
    </row>
    <row r="37" spans="3:10">
      <c r="C37" s="16"/>
      <c r="D37" s="21"/>
      <c r="E37" s="22"/>
      <c r="F37" s="23"/>
      <c r="G37" s="22"/>
      <c r="I37" s="24" t="str">
        <f t="shared" si="0"/>
        <v/>
      </c>
      <c r="J37" s="9"/>
    </row>
    <row r="38" spans="3:10">
      <c r="C38" s="16"/>
      <c r="D38" s="21"/>
      <c r="E38" s="22"/>
      <c r="F38" s="23"/>
      <c r="G38" s="22"/>
      <c r="I38" s="24" t="str">
        <f t="shared" si="0"/>
        <v/>
      </c>
      <c r="J38" s="9"/>
    </row>
    <row r="39" spans="3:10">
      <c r="C39" s="16"/>
      <c r="D39" s="21"/>
      <c r="E39" s="22"/>
      <c r="F39" s="23"/>
      <c r="G39" s="22"/>
      <c r="I39" s="24" t="str">
        <f t="shared" si="0"/>
        <v/>
      </c>
      <c r="J39" s="9"/>
    </row>
    <row r="40" spans="3:10">
      <c r="C40" s="16"/>
      <c r="D40" s="21"/>
      <c r="E40" s="22"/>
      <c r="F40" s="23"/>
      <c r="G40" s="22"/>
      <c r="I40" s="24" t="str">
        <f t="shared" si="0"/>
        <v/>
      </c>
      <c r="J40" s="9"/>
    </row>
    <row r="41" spans="3:10">
      <c r="C41" s="16"/>
      <c r="D41" s="21"/>
      <c r="E41" s="22"/>
      <c r="F41" s="23"/>
      <c r="G41" s="22"/>
      <c r="I41" s="24" t="str">
        <f t="shared" si="0"/>
        <v/>
      </c>
      <c r="J41" s="9"/>
    </row>
    <row r="42" spans="3:10">
      <c r="C42" s="16"/>
      <c r="D42" s="21"/>
      <c r="E42" s="22"/>
      <c r="F42" s="23"/>
      <c r="G42" s="22"/>
      <c r="I42" s="24" t="str">
        <f t="shared" si="0"/>
        <v/>
      </c>
      <c r="J42" s="9"/>
    </row>
    <row r="43" spans="3:10">
      <c r="C43" s="16"/>
      <c r="D43" s="21"/>
      <c r="E43" s="22"/>
      <c r="F43" s="23"/>
      <c r="G43" s="22"/>
      <c r="I43" s="24" t="str">
        <f t="shared" si="0"/>
        <v/>
      </c>
      <c r="J43" s="9"/>
    </row>
    <row r="44" spans="3:10">
      <c r="C44" s="16"/>
      <c r="D44" s="21"/>
      <c r="E44" s="22"/>
      <c r="F44" s="23"/>
      <c r="G44" s="22"/>
      <c r="I44" s="24" t="str">
        <f t="shared" si="0"/>
        <v/>
      </c>
      <c r="J44" s="9"/>
    </row>
    <row r="45" spans="3:10">
      <c r="C45" s="16"/>
      <c r="D45" s="21"/>
      <c r="E45" s="22"/>
      <c r="F45" s="23"/>
      <c r="G45" s="22"/>
      <c r="I45" s="24" t="str">
        <f t="shared" si="0"/>
        <v/>
      </c>
      <c r="J45" s="9"/>
    </row>
    <row r="46" spans="3:10">
      <c r="C46" s="16"/>
      <c r="D46" s="21"/>
      <c r="E46" s="22"/>
      <c r="F46" s="23"/>
      <c r="G46" s="22"/>
      <c r="I46" s="24" t="str">
        <f t="shared" si="0"/>
        <v/>
      </c>
      <c r="J46" s="9"/>
    </row>
    <row r="47" spans="3:10">
      <c r="C47" s="16"/>
      <c r="D47" s="21"/>
      <c r="E47" s="22"/>
      <c r="F47" s="23"/>
      <c r="G47" s="22"/>
      <c r="I47" s="24" t="str">
        <f t="shared" si="0"/>
        <v/>
      </c>
      <c r="J47" s="9"/>
    </row>
    <row r="48" spans="3:10">
      <c r="C48" s="16"/>
      <c r="D48" s="4"/>
      <c r="E48" s="25"/>
      <c r="F48" s="25"/>
      <c r="G48" s="25"/>
      <c r="H48" s="25" t="s">
        <v>48</v>
      </c>
      <c r="I48" s="26">
        <f>SUM(I11:I47)</f>
        <v>0</v>
      </c>
      <c r="J48" s="9"/>
    </row>
    <row r="49" spans="3:10">
      <c r="C49" s="16"/>
      <c r="D49" s="27"/>
      <c r="I49" s="28"/>
      <c r="J49" s="9"/>
    </row>
    <row r="50" spans="3:10">
      <c r="C50" s="16"/>
      <c r="D50" s="29" t="s">
        <v>49</v>
      </c>
      <c r="J50" s="9"/>
    </row>
    <row r="51" spans="3:10" ht="16.149999999999999" customHeight="1">
      <c r="C51" s="16"/>
      <c r="D51" s="195" t="s">
        <v>39</v>
      </c>
      <c r="E51" s="195" t="s">
        <v>50</v>
      </c>
      <c r="F51" s="195" t="s">
        <v>51</v>
      </c>
      <c r="G51" s="195"/>
      <c r="I51" s="18" t="s">
        <v>43</v>
      </c>
      <c r="J51" s="9"/>
    </row>
    <row r="52" spans="3:10" ht="17.25" customHeight="1" thickBot="1">
      <c r="C52" s="16"/>
      <c r="D52" s="195"/>
      <c r="E52" s="197"/>
      <c r="F52" s="195"/>
      <c r="G52" s="195"/>
      <c r="I52" s="19" t="s">
        <v>44</v>
      </c>
      <c r="J52" s="9"/>
    </row>
    <row r="53" spans="3:10" ht="15.75" customHeight="1" thickTop="1">
      <c r="C53" s="16"/>
      <c r="D53" s="30" t="s">
        <v>52</v>
      </c>
      <c r="E53" s="138">
        <f>'法定福利費・建退共掛金 明細'!F10</f>
        <v>0</v>
      </c>
      <c r="F53" s="193"/>
      <c r="G53" s="193"/>
      <c r="I53" s="24" t="str">
        <f>IF(OR($E$53="",$F$53=""),"",$E$53*$F$53)</f>
        <v/>
      </c>
      <c r="J53" s="9"/>
    </row>
    <row r="54" spans="3:10">
      <c r="C54" s="16"/>
      <c r="E54" s="25"/>
      <c r="F54" s="25"/>
      <c r="G54" s="25"/>
      <c r="H54" s="25" t="s">
        <v>48</v>
      </c>
      <c r="I54" s="24">
        <f>SUM(I53)</f>
        <v>0</v>
      </c>
      <c r="J54" s="9"/>
    </row>
    <row r="55" spans="3:10">
      <c r="C55" s="16"/>
      <c r="J55" s="9"/>
    </row>
    <row r="56" spans="3:10">
      <c r="C56" s="16"/>
      <c r="D56" s="4" t="s">
        <v>53</v>
      </c>
      <c r="E56" s="25"/>
      <c r="F56" s="25"/>
      <c r="G56" s="25"/>
      <c r="H56" s="25" t="s">
        <v>54</v>
      </c>
      <c r="I56" s="24">
        <f>SUM(I48,I54)</f>
        <v>0</v>
      </c>
      <c r="J56" s="9"/>
    </row>
    <row r="57" spans="3:10">
      <c r="C57" s="16"/>
      <c r="D57" s="4" t="s">
        <v>55</v>
      </c>
      <c r="E57" s="25"/>
      <c r="F57" s="25"/>
      <c r="G57" s="25"/>
      <c r="H57" s="25"/>
      <c r="I57" s="31"/>
      <c r="J57" s="9"/>
    </row>
    <row r="58" spans="3:10" ht="19.5" customHeight="1">
      <c r="C58" s="16"/>
      <c r="D58" s="1" t="s">
        <v>56</v>
      </c>
      <c r="E58" s="32"/>
      <c r="F58" s="32"/>
      <c r="G58" s="32"/>
      <c r="H58" s="32"/>
      <c r="I58" s="32"/>
      <c r="J58" s="9"/>
    </row>
    <row r="59" spans="3:10">
      <c r="C59" s="33"/>
      <c r="D59" s="34"/>
      <c r="E59" s="34"/>
      <c r="F59" s="34"/>
      <c r="G59" s="34"/>
      <c r="H59" s="34"/>
      <c r="I59" s="34"/>
      <c r="J59" s="35"/>
    </row>
  </sheetData>
  <mergeCells count="9">
    <mergeCell ref="F53:G53"/>
    <mergeCell ref="D5:J5"/>
    <mergeCell ref="D9:D10"/>
    <mergeCell ref="E9:E10"/>
    <mergeCell ref="F9:F10"/>
    <mergeCell ref="G9:G10"/>
    <mergeCell ref="D51:D52"/>
    <mergeCell ref="E51:E52"/>
    <mergeCell ref="F51:G52"/>
  </mergeCells>
  <phoneticPr fontId="2"/>
  <conditionalFormatting sqref="D11:D47">
    <cfRule type="expression" dxfId="36" priority="4">
      <formula>$D11&lt;&gt;""</formula>
    </cfRule>
  </conditionalFormatting>
  <conditionalFormatting sqref="E53">
    <cfRule type="expression" dxfId="35" priority="1">
      <formula>$E$53</formula>
    </cfRule>
  </conditionalFormatting>
  <conditionalFormatting sqref="E11:F47">
    <cfRule type="expression" dxfId="34" priority="3">
      <formula>$E11&lt;&gt;""</formula>
    </cfRule>
  </conditionalFormatting>
  <conditionalFormatting sqref="E11:G47">
    <cfRule type="expression" dxfId="33" priority="5">
      <formula>$D11&lt;&gt;""</formula>
    </cfRule>
  </conditionalFormatting>
  <conditionalFormatting sqref="F53">
    <cfRule type="expression" dxfId="32" priority="6">
      <formula>$F$53</formula>
    </cfRule>
  </conditionalFormatting>
  <conditionalFormatting sqref="G11:G47">
    <cfRule type="expression" dxfId="31" priority="2">
      <formula>$G11&lt;&gt;""</formula>
    </cfRule>
  </conditionalFormatting>
  <hyperlinks>
    <hyperlink ref="L19" r:id="rId1" location="target2" xr:uid="{69FF0F89-B7D2-45E4-9E2D-D0A8723784C0}"/>
  </hyperlinks>
  <pageMargins left="0.23622047244094491" right="0.23622047244094491" top="0.74803149606299213" bottom="0.74803149606299213" header="0.31496062992125984" footer="0.31496062992125984"/>
  <pageSetup paperSize="9" scale="84" orientation="portrait" r:id="rId2"/>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BB6D8-C33B-4DBC-A86A-F0028F2EE069}">
  <sheetPr>
    <tabColor theme="5" tint="0.59999389629810485"/>
  </sheetPr>
  <dimension ref="A1:Q39"/>
  <sheetViews>
    <sheetView showZeros="0" workbookViewId="0">
      <selection activeCell="A2" sqref="A2"/>
    </sheetView>
  </sheetViews>
  <sheetFormatPr defaultRowHeight="15.75"/>
  <cols>
    <col min="1" max="1" width="7.625" style="39" customWidth="1"/>
    <col min="2" max="16384" width="9" style="39"/>
  </cols>
  <sheetData>
    <row r="1" spans="1:17" ht="18" customHeight="1">
      <c r="A1" s="72" t="s">
        <v>107</v>
      </c>
      <c r="L1" s="166"/>
      <c r="M1" s="39" t="s">
        <v>108</v>
      </c>
    </row>
    <row r="2" spans="1:17" ht="18" customHeight="1">
      <c r="Q2" s="39" t="s">
        <v>109</v>
      </c>
    </row>
    <row r="3" spans="1:17" ht="18" customHeight="1">
      <c r="A3" s="167" t="s">
        <v>147</v>
      </c>
      <c r="Q3" s="39" t="s">
        <v>110</v>
      </c>
    </row>
    <row r="4" spans="1:17" ht="18" customHeight="1">
      <c r="A4" s="167"/>
      <c r="Q4" s="39" t="s">
        <v>111</v>
      </c>
    </row>
    <row r="5" spans="1:17" ht="18" customHeight="1">
      <c r="J5" s="39" t="s">
        <v>112</v>
      </c>
      <c r="L5" s="200"/>
      <c r="M5" s="200"/>
      <c r="N5" s="200"/>
      <c r="O5" s="200"/>
      <c r="Q5" s="39" t="s">
        <v>113</v>
      </c>
    </row>
    <row r="6" spans="1:17" ht="18" customHeight="1">
      <c r="J6" s="39" t="s">
        <v>114</v>
      </c>
      <c r="L6" s="200"/>
      <c r="M6" s="200"/>
      <c r="N6" s="200"/>
      <c r="O6" s="200"/>
    </row>
    <row r="7" spans="1:17" ht="18" customHeight="1">
      <c r="J7" s="39" t="s">
        <v>115</v>
      </c>
      <c r="L7" s="200"/>
      <c r="M7" s="200"/>
      <c r="N7" s="200"/>
      <c r="O7" s="200"/>
      <c r="Q7" s="39" t="s">
        <v>116</v>
      </c>
    </row>
    <row r="8" spans="1:17" ht="18" customHeight="1"/>
    <row r="9" spans="1:17" ht="18" customHeight="1">
      <c r="Q9" s="39" t="s">
        <v>117</v>
      </c>
    </row>
    <row r="10" spans="1:17" ht="18" customHeight="1">
      <c r="A10" s="48" t="s">
        <v>118</v>
      </c>
      <c r="B10" s="48"/>
      <c r="C10" s="48"/>
      <c r="D10" s="48"/>
      <c r="E10" s="48"/>
      <c r="F10" s="48"/>
      <c r="G10" s="48"/>
      <c r="H10" s="48"/>
      <c r="I10" s="48"/>
      <c r="J10" s="48"/>
      <c r="K10" s="48"/>
      <c r="L10" s="48"/>
      <c r="M10" s="48"/>
      <c r="N10" s="48"/>
      <c r="O10" s="48"/>
      <c r="Q10" s="39" t="s">
        <v>119</v>
      </c>
    </row>
    <row r="11" spans="1:17" ht="18" customHeight="1">
      <c r="Q11" s="39" t="s">
        <v>120</v>
      </c>
    </row>
    <row r="12" spans="1:17" ht="18" customHeight="1">
      <c r="Q12" s="39" t="s">
        <v>121</v>
      </c>
    </row>
    <row r="13" spans="1:17" ht="18" customHeight="1">
      <c r="B13" s="39" t="s">
        <v>122</v>
      </c>
      <c r="Q13" s="39" t="s">
        <v>123</v>
      </c>
    </row>
    <row r="14" spans="1:17" ht="18" customHeight="1">
      <c r="B14" s="39" t="s">
        <v>124</v>
      </c>
      <c r="Q14" s="39" t="s">
        <v>125</v>
      </c>
    </row>
    <row r="15" spans="1:17" ht="18" customHeight="1"/>
    <row r="16" spans="1:17" ht="18" customHeight="1">
      <c r="Q16" s="39" t="s">
        <v>126</v>
      </c>
    </row>
    <row r="17" spans="1:17" ht="18" customHeight="1">
      <c r="A17" s="39" t="s">
        <v>12</v>
      </c>
      <c r="B17" s="139">
        <f>表紙!D11</f>
        <v>0</v>
      </c>
      <c r="C17" s="139"/>
      <c r="D17" s="139"/>
      <c r="E17" s="139"/>
      <c r="F17" s="139"/>
      <c r="G17" s="139"/>
      <c r="H17" s="139"/>
      <c r="I17" s="139"/>
      <c r="J17" s="139"/>
      <c r="K17" s="139"/>
      <c r="Q17" s="39" t="s">
        <v>127</v>
      </c>
    </row>
    <row r="18" spans="1:17" ht="18" customHeight="1">
      <c r="Q18" s="39" t="s">
        <v>128</v>
      </c>
    </row>
    <row r="19" spans="1:17" ht="18" customHeight="1">
      <c r="A19" s="45" t="s">
        <v>129</v>
      </c>
      <c r="B19" s="39" t="s">
        <v>130</v>
      </c>
    </row>
    <row r="20" spans="1:17" ht="12" customHeight="1">
      <c r="A20" s="45"/>
      <c r="Q20" s="39" t="s">
        <v>131</v>
      </c>
    </row>
    <row r="21" spans="1:17" ht="18" customHeight="1">
      <c r="A21" s="45"/>
      <c r="B21" s="39" t="s">
        <v>132</v>
      </c>
      <c r="E21" s="199"/>
      <c r="F21" s="199"/>
      <c r="G21" s="199"/>
      <c r="H21" s="199"/>
      <c r="I21" s="199"/>
      <c r="J21" s="199"/>
      <c r="K21" s="199"/>
      <c r="L21" s="199"/>
      <c r="M21" s="199"/>
      <c r="N21" s="199"/>
      <c r="Q21" s="39" t="s">
        <v>133</v>
      </c>
    </row>
    <row r="22" spans="1:17" ht="12" customHeight="1">
      <c r="A22" s="45"/>
    </row>
    <row r="23" spans="1:17" ht="18" customHeight="1">
      <c r="A23" s="45"/>
      <c r="B23" s="39" t="s">
        <v>134</v>
      </c>
      <c r="G23" s="199"/>
      <c r="H23" s="199"/>
      <c r="I23" s="199"/>
      <c r="J23" s="199"/>
      <c r="K23" s="199"/>
      <c r="L23" s="199"/>
      <c r="M23" s="199"/>
      <c r="N23" s="199"/>
    </row>
    <row r="24" spans="1:17" ht="18" customHeight="1">
      <c r="A24" s="45"/>
    </row>
    <row r="25" spans="1:17" ht="18" customHeight="1">
      <c r="A25" s="45" t="s">
        <v>129</v>
      </c>
      <c r="B25" s="39" t="s">
        <v>135</v>
      </c>
    </row>
    <row r="26" spans="1:17" ht="12" customHeight="1">
      <c r="A26" s="45"/>
    </row>
    <row r="27" spans="1:17" ht="18" customHeight="1">
      <c r="A27" s="45"/>
      <c r="B27" s="39" t="s">
        <v>132</v>
      </c>
      <c r="E27" s="199"/>
      <c r="F27" s="199"/>
      <c r="G27" s="199"/>
      <c r="H27" s="199"/>
      <c r="I27" s="199"/>
      <c r="J27" s="199"/>
      <c r="K27" s="199"/>
      <c r="L27" s="199"/>
      <c r="M27" s="199"/>
      <c r="N27" s="199"/>
    </row>
    <row r="28" spans="1:17" ht="12" customHeight="1">
      <c r="A28" s="45"/>
    </row>
    <row r="29" spans="1:17" ht="18" customHeight="1">
      <c r="A29" s="45"/>
      <c r="B29" s="39" t="s">
        <v>134</v>
      </c>
      <c r="G29" s="199"/>
      <c r="H29" s="199"/>
      <c r="I29" s="199"/>
      <c r="J29" s="199"/>
      <c r="K29" s="199"/>
      <c r="L29" s="199"/>
      <c r="M29" s="199"/>
      <c r="N29" s="199"/>
    </row>
    <row r="30" spans="1:17" ht="18" customHeight="1">
      <c r="A30" s="45"/>
    </row>
    <row r="31" spans="1:17" ht="18" customHeight="1">
      <c r="A31" s="45" t="s">
        <v>129</v>
      </c>
      <c r="B31" s="39" t="s">
        <v>136</v>
      </c>
    </row>
    <row r="32" spans="1:17" ht="18" customHeight="1"/>
    <row r="33" spans="2:14" ht="18" customHeight="1">
      <c r="B33" s="199"/>
      <c r="C33" s="199"/>
      <c r="D33" s="199"/>
      <c r="E33" s="199"/>
      <c r="F33" s="199"/>
      <c r="G33" s="199"/>
      <c r="H33" s="199"/>
      <c r="I33" s="199"/>
      <c r="J33" s="199"/>
      <c r="K33" s="199"/>
      <c r="L33" s="199"/>
      <c r="M33" s="199"/>
      <c r="N33" s="199"/>
    </row>
    <row r="34" spans="2:14" ht="18" customHeight="1"/>
    <row r="35" spans="2:14" ht="18" customHeight="1"/>
    <row r="36" spans="2:14" ht="18" customHeight="1"/>
    <row r="37" spans="2:14" ht="18" customHeight="1"/>
    <row r="38" spans="2:14" ht="18" customHeight="1"/>
    <row r="39" spans="2:14" ht="18" customHeight="1"/>
  </sheetData>
  <mergeCells count="8">
    <mergeCell ref="G29:N29"/>
    <mergeCell ref="B33:N33"/>
    <mergeCell ref="L5:O5"/>
    <mergeCell ref="L6:O6"/>
    <mergeCell ref="L7:O7"/>
    <mergeCell ref="E21:N21"/>
    <mergeCell ref="G23:N23"/>
    <mergeCell ref="E27:N27"/>
  </mergeCells>
  <phoneticPr fontId="2"/>
  <conditionalFormatting sqref="B33:N33">
    <cfRule type="expression" dxfId="30" priority="1" stopIfTrue="1">
      <formula>$A$31="□"</formula>
    </cfRule>
    <cfRule type="expression" dxfId="29" priority="6">
      <formula>$B$33&lt;&gt;""</formula>
    </cfRule>
  </conditionalFormatting>
  <conditionalFormatting sqref="E21:N21">
    <cfRule type="expression" dxfId="28" priority="5" stopIfTrue="1">
      <formula>$A$19="□"</formula>
    </cfRule>
    <cfRule type="expression" dxfId="27" priority="10">
      <formula>$E$21&lt;&gt;""</formula>
    </cfRule>
  </conditionalFormatting>
  <conditionalFormatting sqref="E27:N27">
    <cfRule type="expression" dxfId="26" priority="3" stopIfTrue="1">
      <formula>$A$25="□"</formula>
    </cfRule>
    <cfRule type="expression" dxfId="25" priority="8">
      <formula>$E$27&lt;&gt;""</formula>
    </cfRule>
  </conditionalFormatting>
  <conditionalFormatting sqref="G23:N23">
    <cfRule type="expression" dxfId="24" priority="4" stopIfTrue="1">
      <formula>$G$23&lt;&gt;""</formula>
    </cfRule>
    <cfRule type="expression" dxfId="23" priority="9">
      <formula>$A$19="□"</formula>
    </cfRule>
  </conditionalFormatting>
  <conditionalFormatting sqref="G29:N29">
    <cfRule type="expression" dxfId="22" priority="2" stopIfTrue="1">
      <formula>$A$25="□"</formula>
    </cfRule>
    <cfRule type="expression" dxfId="21" priority="7">
      <formula>$G$29&lt;&gt;""</formula>
    </cfRule>
  </conditionalFormatting>
  <conditionalFormatting sqref="L5:O7">
    <cfRule type="expression" dxfId="20" priority="11">
      <formula>$L$5&lt;&gt;""</formula>
    </cfRule>
  </conditionalFormatting>
  <dataValidations count="1">
    <dataValidation type="list" allowBlank="1" showInputMessage="1" showErrorMessage="1" sqref="A19 A25 A31" xr:uid="{A0A719BA-931B-4872-895A-56937C7EDB3C}">
      <formula1>"□,■"</formula1>
    </dataValidation>
  </dataValidations>
  <pageMargins left="0.70866141732283472" right="0.70866141732283472" top="0.74803149606299213" bottom="0.31496062992125984" header="0.31496062992125984" footer="0.11811023622047245"/>
  <pageSetup paperSize="9"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96953-AD91-42A6-9383-9A732792592F}">
  <sheetPr>
    <tabColor rgb="FF00B050"/>
  </sheetPr>
  <dimension ref="A1:AI130"/>
  <sheetViews>
    <sheetView zoomScaleNormal="100" workbookViewId="0"/>
  </sheetViews>
  <sheetFormatPr defaultRowHeight="15.75"/>
  <cols>
    <col min="1" max="42" width="4.875" style="39" customWidth="1"/>
    <col min="43" max="16384" width="9" style="39"/>
  </cols>
  <sheetData>
    <row r="1" spans="1:35" ht="21" customHeight="1">
      <c r="B1" s="40"/>
      <c r="C1" s="40"/>
      <c r="D1" s="40"/>
      <c r="E1" s="40"/>
      <c r="F1" s="40"/>
      <c r="G1" s="40"/>
      <c r="H1" s="40"/>
      <c r="I1" s="40"/>
      <c r="J1" s="40"/>
      <c r="K1" s="40"/>
      <c r="L1" s="40"/>
      <c r="M1" s="40"/>
      <c r="Q1" s="40"/>
      <c r="R1" s="40"/>
      <c r="S1" s="40"/>
      <c r="T1" s="40"/>
      <c r="U1" s="41"/>
      <c r="V1" s="41"/>
      <c r="W1" s="40"/>
      <c r="Y1" s="42"/>
      <c r="Z1" s="42"/>
      <c r="AA1" s="40"/>
      <c r="AB1" s="73"/>
      <c r="AC1" s="40"/>
      <c r="AD1" s="40"/>
      <c r="AE1" s="40"/>
      <c r="AF1" s="40"/>
      <c r="AG1" s="40"/>
      <c r="AH1" s="40"/>
      <c r="AI1" s="40"/>
    </row>
    <row r="2" spans="1:35" ht="21" customHeight="1">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ht="25.5" customHeight="1">
      <c r="A3" s="41"/>
      <c r="B3" s="43" t="s">
        <v>10</v>
      </c>
      <c r="C3" s="44"/>
      <c r="D3" s="44"/>
      <c r="E3" s="44"/>
      <c r="F3" s="44"/>
      <c r="G3" s="44"/>
      <c r="H3" s="44"/>
      <c r="I3" s="44"/>
      <c r="J3" s="44"/>
      <c r="K3" s="44"/>
      <c r="L3" s="44"/>
      <c r="M3" s="44"/>
      <c r="N3" s="44"/>
      <c r="O3" s="44"/>
      <c r="P3" s="44"/>
      <c r="Q3" s="44"/>
      <c r="R3" s="44"/>
      <c r="S3" s="44"/>
      <c r="T3" s="44"/>
      <c r="U3" s="44"/>
      <c r="V3" s="44"/>
      <c r="W3" s="44"/>
      <c r="X3" s="44"/>
      <c r="Y3" s="44"/>
      <c r="Z3" s="44"/>
      <c r="AA3" s="44"/>
      <c r="AB3" s="40"/>
      <c r="AC3" s="40"/>
      <c r="AD3" s="40"/>
      <c r="AE3" s="40"/>
      <c r="AF3" s="40"/>
      <c r="AG3" s="40"/>
      <c r="AH3" s="40"/>
      <c r="AI3" s="40"/>
    </row>
    <row r="4" spans="1:35" ht="21" customHeight="1">
      <c r="L4" s="45"/>
      <c r="Z4" s="45" t="s">
        <v>13</v>
      </c>
    </row>
    <row r="5" spans="1:35" ht="21" customHeight="1"/>
    <row r="6" spans="1:35" s="46" customFormat="1" ht="21" customHeight="1">
      <c r="B6" s="47" t="s">
        <v>145</v>
      </c>
      <c r="C6" s="47"/>
      <c r="D6" s="47"/>
      <c r="E6" s="47"/>
      <c r="F6" s="47"/>
      <c r="G6" s="47"/>
      <c r="H6" s="48" t="s">
        <v>11</v>
      </c>
      <c r="I6" s="48"/>
      <c r="M6" s="74"/>
      <c r="N6" s="39"/>
      <c r="O6" s="39"/>
      <c r="P6" s="39"/>
    </row>
    <row r="7" spans="1:35" ht="21" customHeight="1">
      <c r="R7" s="49" t="s">
        <v>104</v>
      </c>
      <c r="S7" s="50"/>
      <c r="T7" s="50"/>
      <c r="U7" s="50"/>
      <c r="V7" s="50"/>
      <c r="W7" s="50"/>
      <c r="X7" s="50"/>
      <c r="Y7" s="50"/>
      <c r="Z7" s="51"/>
    </row>
    <row r="8" spans="1:35" ht="21" customHeight="1">
      <c r="B8" s="39" t="s">
        <v>31</v>
      </c>
      <c r="R8" s="52" t="s">
        <v>105</v>
      </c>
      <c r="Z8" s="53"/>
    </row>
    <row r="9" spans="1:35" ht="21" customHeight="1">
      <c r="B9" s="39" t="s">
        <v>32</v>
      </c>
      <c r="R9" s="52" t="s">
        <v>106</v>
      </c>
      <c r="Z9" s="53"/>
    </row>
    <row r="10" spans="1:35" ht="21" customHeight="1">
      <c r="B10" s="54"/>
      <c r="C10" s="54"/>
      <c r="D10" s="55"/>
      <c r="E10" s="55"/>
      <c r="F10" s="55"/>
      <c r="G10" s="55"/>
      <c r="H10" s="55"/>
      <c r="R10" s="56"/>
      <c r="S10" s="57"/>
      <c r="T10" s="57"/>
      <c r="U10" s="57"/>
      <c r="V10" s="57"/>
      <c r="W10" s="57"/>
      <c r="X10" s="57"/>
      <c r="Y10" s="57"/>
      <c r="Z10" s="58" t="s">
        <v>3</v>
      </c>
    </row>
    <row r="11" spans="1:35" ht="21" customHeight="1">
      <c r="B11" s="39" t="s">
        <v>12</v>
      </c>
      <c r="C11" s="54"/>
      <c r="D11" s="139" t="s">
        <v>103</v>
      </c>
      <c r="E11" s="140"/>
      <c r="F11" s="140"/>
      <c r="G11" s="140"/>
      <c r="H11" s="141"/>
      <c r="I11" s="139"/>
      <c r="J11" s="139"/>
      <c r="K11" s="139"/>
      <c r="L11" s="139"/>
      <c r="M11" s="139"/>
      <c r="N11" s="139"/>
      <c r="O11" s="139"/>
      <c r="P11" s="139"/>
    </row>
    <row r="12" spans="1:35" ht="21" customHeight="1">
      <c r="D12" s="59"/>
      <c r="E12" s="59"/>
      <c r="F12" s="60"/>
      <c r="G12" s="60"/>
      <c r="H12" s="54"/>
    </row>
    <row r="13" spans="1:35" ht="21" customHeight="1">
      <c r="B13" s="61" t="s">
        <v>14</v>
      </c>
      <c r="C13" s="62"/>
      <c r="D13" s="62"/>
      <c r="E13" s="62"/>
      <c r="F13" s="63"/>
      <c r="G13" s="201">
        <f>【例】内訳!J16</f>
        <v>4897250</v>
      </c>
      <c r="H13" s="202"/>
      <c r="I13" s="202"/>
      <c r="J13" s="202"/>
      <c r="K13" s="202"/>
      <c r="L13" s="202"/>
      <c r="M13" s="203"/>
    </row>
    <row r="14" spans="1:35" ht="21" customHeight="1">
      <c r="B14" s="61" t="s">
        <v>16</v>
      </c>
      <c r="C14" s="62"/>
      <c r="D14" s="62"/>
      <c r="E14" s="62"/>
      <c r="F14" s="63"/>
      <c r="G14" s="204">
        <f>ROUNDDOWN(G13*0.1,0)</f>
        <v>489725</v>
      </c>
      <c r="H14" s="205"/>
      <c r="I14" s="205"/>
      <c r="J14" s="205"/>
      <c r="K14" s="205"/>
      <c r="L14" s="205"/>
      <c r="M14" s="206"/>
    </row>
    <row r="15" spans="1:35" ht="21" customHeight="1">
      <c r="B15" s="61" t="s">
        <v>15</v>
      </c>
      <c r="C15" s="62"/>
      <c r="D15" s="62"/>
      <c r="E15" s="62"/>
      <c r="F15" s="63"/>
      <c r="G15" s="204">
        <f>SUM(G13:M14)</f>
        <v>5386975</v>
      </c>
      <c r="H15" s="205"/>
      <c r="I15" s="205"/>
      <c r="J15" s="205"/>
      <c r="K15" s="205"/>
      <c r="L15" s="205"/>
      <c r="M15" s="206"/>
    </row>
    <row r="16" spans="1:35" ht="21" customHeight="1"/>
    <row r="17" spans="2:26" ht="21" customHeight="1">
      <c r="B17" s="39" t="s">
        <v>30</v>
      </c>
    </row>
    <row r="18" spans="2:26" ht="21" customHeight="1">
      <c r="C18" s="64" t="s">
        <v>23</v>
      </c>
      <c r="D18" s="65"/>
      <c r="E18" s="65"/>
      <c r="F18" s="66"/>
      <c r="G18" s="64" t="s">
        <v>24</v>
      </c>
      <c r="H18" s="65"/>
      <c r="I18" s="65"/>
      <c r="J18" s="65"/>
      <c r="K18" s="65"/>
      <c r="L18" s="66"/>
      <c r="M18" s="64" t="s">
        <v>25</v>
      </c>
      <c r="N18" s="65"/>
      <c r="O18" s="65"/>
      <c r="P18" s="65"/>
      <c r="Q18" s="65"/>
      <c r="R18" s="65"/>
      <c r="S18" s="65"/>
      <c r="T18" s="65"/>
      <c r="U18" s="65"/>
      <c r="V18" s="65"/>
      <c r="W18" s="65"/>
      <c r="X18" s="65"/>
      <c r="Y18" s="65"/>
      <c r="Z18" s="66"/>
    </row>
    <row r="19" spans="2:26" ht="21" customHeight="1">
      <c r="C19" s="67" t="s">
        <v>17</v>
      </c>
      <c r="D19" s="68"/>
      <c r="E19" s="68"/>
      <c r="F19" s="69"/>
      <c r="G19" s="178">
        <f>SUMPRODUCT(【例】内訳!E:E,【例】内訳!G:G)</f>
        <v>549000</v>
      </c>
      <c r="H19" s="179"/>
      <c r="I19" s="179"/>
      <c r="J19" s="179"/>
      <c r="K19" s="179"/>
      <c r="L19" s="180"/>
      <c r="M19" s="70"/>
      <c r="N19" s="68"/>
      <c r="O19" s="68"/>
      <c r="P19" s="68"/>
      <c r="Q19" s="68"/>
      <c r="R19" s="68"/>
      <c r="S19" s="68"/>
      <c r="T19" s="68"/>
      <c r="U19" s="68"/>
      <c r="V19" s="68"/>
      <c r="W19" s="68"/>
      <c r="X19" s="68"/>
      <c r="Y19" s="68"/>
      <c r="Z19" s="69"/>
    </row>
    <row r="20" spans="2:26" ht="21" customHeight="1">
      <c r="C20" s="67" t="s">
        <v>18</v>
      </c>
      <c r="D20" s="68"/>
      <c r="E20" s="68"/>
      <c r="F20" s="69"/>
      <c r="G20" s="178">
        <f>'【例】法定福利費・建退共掛金 明細'!F10</f>
        <v>1548250</v>
      </c>
      <c r="H20" s="179"/>
      <c r="I20" s="179"/>
      <c r="J20" s="179"/>
      <c r="K20" s="179"/>
      <c r="L20" s="180"/>
      <c r="M20" s="70" t="s">
        <v>29</v>
      </c>
      <c r="N20" s="68"/>
      <c r="O20" s="68"/>
      <c r="P20" s="68"/>
      <c r="Q20" s="68"/>
      <c r="R20" s="68"/>
      <c r="S20" s="68"/>
      <c r="T20" s="68"/>
      <c r="U20" s="68"/>
      <c r="V20" s="68"/>
      <c r="W20" s="68"/>
      <c r="X20" s="68"/>
      <c r="Y20" s="68"/>
      <c r="Z20" s="69"/>
    </row>
    <row r="21" spans="2:26" ht="21" customHeight="1">
      <c r="C21" s="67" t="s">
        <v>8</v>
      </c>
      <c r="D21" s="68"/>
      <c r="E21" s="68"/>
      <c r="F21" s="69"/>
      <c r="G21" s="178">
        <f>'【例】法定福利費・建退共掛金 明細'!J17</f>
        <v>257009.5</v>
      </c>
      <c r="H21" s="179"/>
      <c r="I21" s="179"/>
      <c r="J21" s="179"/>
      <c r="K21" s="179"/>
      <c r="L21" s="180"/>
      <c r="M21" s="70" t="s">
        <v>26</v>
      </c>
      <c r="N21" s="68"/>
      <c r="O21" s="68"/>
      <c r="P21" s="68"/>
      <c r="Q21" s="68"/>
      <c r="R21" s="68"/>
      <c r="S21" s="68"/>
      <c r="T21" s="68"/>
      <c r="U21" s="68"/>
      <c r="V21" s="68"/>
      <c r="W21" s="68"/>
      <c r="X21" s="68"/>
      <c r="Y21" s="68"/>
      <c r="Z21" s="69"/>
    </row>
    <row r="22" spans="2:26" ht="21" customHeight="1">
      <c r="C22" s="67" t="s">
        <v>19</v>
      </c>
      <c r="D22" s="68"/>
      <c r="E22" s="68"/>
      <c r="F22" s="69"/>
      <c r="G22" s="178">
        <f>'【例】法定福利費・建退共掛金 明細'!J23</f>
        <v>0</v>
      </c>
      <c r="H22" s="179"/>
      <c r="I22" s="179"/>
      <c r="J22" s="179"/>
      <c r="K22" s="179"/>
      <c r="L22" s="180"/>
      <c r="M22" s="70" t="s">
        <v>146</v>
      </c>
      <c r="N22" s="68"/>
      <c r="O22" s="68"/>
      <c r="P22" s="68"/>
      <c r="Q22" s="68"/>
      <c r="R22" s="68"/>
      <c r="S22" s="68"/>
      <c r="T22" s="68"/>
      <c r="U22" s="68"/>
      <c r="V22" s="68"/>
      <c r="W22" s="68"/>
      <c r="X22" s="68"/>
      <c r="Y22" s="68"/>
      <c r="Z22" s="69"/>
    </row>
    <row r="23" spans="2:26" ht="21" customHeight="1">
      <c r="C23" s="67" t="s">
        <v>20</v>
      </c>
      <c r="D23" s="68"/>
      <c r="E23" s="68"/>
      <c r="F23" s="69"/>
      <c r="G23" s="178">
        <f>'【例】安全衛生経費 明細'!I56</f>
        <v>154342.5</v>
      </c>
      <c r="H23" s="179"/>
      <c r="I23" s="179"/>
      <c r="J23" s="179"/>
      <c r="K23" s="179"/>
      <c r="L23" s="180"/>
      <c r="M23" s="70" t="s">
        <v>27</v>
      </c>
      <c r="N23" s="68"/>
      <c r="O23" s="68"/>
      <c r="P23" s="68"/>
      <c r="Q23" s="68"/>
      <c r="R23" s="68"/>
      <c r="S23" s="68"/>
      <c r="T23" s="68"/>
      <c r="U23" s="68"/>
      <c r="V23" s="68"/>
      <c r="W23" s="68"/>
      <c r="X23" s="68"/>
      <c r="Y23" s="68"/>
      <c r="Z23" s="69"/>
    </row>
    <row r="24" spans="2:26" ht="21" customHeight="1">
      <c r="C24" s="71" t="s">
        <v>21</v>
      </c>
    </row>
    <row r="25" spans="2:26" ht="24" customHeight="1">
      <c r="C25" s="71" t="s">
        <v>22</v>
      </c>
    </row>
    <row r="26" spans="2:26" ht="24" customHeight="1"/>
    <row r="27" spans="2:26" ht="24" customHeight="1">
      <c r="B27" s="72"/>
    </row>
    <row r="46" s="39" customFormat="1" ht="18" customHeight="1"/>
    <row r="47" s="39" customFormat="1" ht="18" customHeight="1"/>
    <row r="48" s="39" customFormat="1" ht="18" customHeight="1"/>
    <row r="49" s="39" customFormat="1" ht="18" customHeight="1"/>
    <row r="50" s="39" customFormat="1" ht="18" customHeight="1"/>
    <row r="51" s="39" customFormat="1" ht="18" customHeight="1"/>
    <row r="52" s="39" customFormat="1" ht="18" customHeight="1"/>
    <row r="53" s="39" customFormat="1" ht="18" customHeight="1"/>
    <row r="54" s="39" customFormat="1" ht="18" customHeight="1"/>
    <row r="55" s="39" customFormat="1" ht="18" customHeight="1"/>
    <row r="56" s="39" customFormat="1" ht="18" customHeight="1"/>
    <row r="57" s="39" customFormat="1" ht="18" customHeight="1"/>
    <row r="58" s="39" customFormat="1" ht="18" customHeight="1"/>
    <row r="59" s="39" customFormat="1" ht="18" customHeight="1"/>
    <row r="60" s="39" customFormat="1" ht="18" customHeight="1"/>
    <row r="61" s="39" customFormat="1" ht="18" customHeight="1"/>
    <row r="62" s="39" customFormat="1" ht="18" customHeight="1"/>
    <row r="63" s="39" customFormat="1" ht="18" customHeight="1"/>
    <row r="64" s="39" customFormat="1" ht="18" customHeight="1"/>
    <row r="65" s="39" customFormat="1" ht="18" customHeight="1"/>
    <row r="66" s="39" customFormat="1" ht="18" customHeight="1"/>
    <row r="67" s="39" customFormat="1" ht="18" customHeight="1"/>
    <row r="68" s="39" customFormat="1" ht="18" customHeight="1"/>
    <row r="69" s="39" customFormat="1" ht="18" customHeight="1"/>
    <row r="70" s="39" customFormat="1" ht="18" customHeight="1"/>
    <row r="71" s="39" customFormat="1" ht="18" customHeight="1"/>
    <row r="72" s="39" customFormat="1" ht="18" customHeight="1"/>
    <row r="73" s="39" customFormat="1" ht="18" customHeight="1"/>
    <row r="74" s="39" customFormat="1" ht="18" customHeight="1"/>
    <row r="75" s="39" customFormat="1" ht="18" customHeight="1"/>
    <row r="76" s="39" customFormat="1" ht="18" customHeight="1"/>
    <row r="77" s="39" customFormat="1" ht="18" customHeight="1"/>
    <row r="78" s="39" customFormat="1" ht="18" customHeight="1"/>
    <row r="79" s="39" customFormat="1" ht="18" customHeight="1"/>
    <row r="80" s="39" customFormat="1" ht="18" customHeight="1"/>
    <row r="81" s="39" customFormat="1" ht="18" customHeight="1"/>
    <row r="82" s="39" customFormat="1" ht="18" customHeight="1"/>
    <row r="83" s="39" customFormat="1" ht="18" customHeight="1"/>
    <row r="84" s="39" customFormat="1" ht="18" customHeight="1"/>
    <row r="85" s="39" customFormat="1" ht="18" customHeight="1"/>
    <row r="86" s="39" customFormat="1" ht="18" customHeight="1"/>
    <row r="87" s="39" customFormat="1" ht="18" customHeight="1"/>
    <row r="88" s="39" customFormat="1" ht="18" customHeight="1"/>
    <row r="89" s="39" customFormat="1" ht="18" customHeight="1"/>
    <row r="90" s="39" customFormat="1" ht="18" customHeight="1"/>
    <row r="91" s="39" customFormat="1" ht="18" customHeight="1"/>
    <row r="92" s="39" customFormat="1" ht="18" customHeight="1"/>
    <row r="93" s="39" customFormat="1" ht="18" customHeight="1"/>
    <row r="94" s="39" customFormat="1" ht="18" customHeight="1"/>
    <row r="95" s="39" customFormat="1" ht="18" customHeight="1"/>
    <row r="96" s="39" customFormat="1" ht="18" customHeight="1"/>
    <row r="97" s="39" customFormat="1" ht="18" customHeight="1"/>
    <row r="98" s="39" customFormat="1" ht="18" customHeight="1"/>
    <row r="99" s="39" customFormat="1" ht="18" customHeight="1"/>
    <row r="100" s="39" customFormat="1" ht="18" customHeight="1"/>
    <row r="101" s="39" customFormat="1" ht="18" customHeight="1"/>
    <row r="102" s="39" customFormat="1" ht="18" customHeight="1"/>
    <row r="103" s="39" customFormat="1" ht="18" customHeight="1"/>
    <row r="104" s="39" customFormat="1" ht="18" customHeight="1"/>
    <row r="105" s="39" customFormat="1" ht="18" customHeight="1"/>
    <row r="106" s="39" customFormat="1" ht="18" customHeight="1"/>
    <row r="107" s="39" customFormat="1" ht="18" customHeight="1"/>
    <row r="108" s="39" customFormat="1" ht="18" customHeight="1"/>
    <row r="109" s="39" customFormat="1" ht="18" customHeight="1"/>
    <row r="110" s="39" customFormat="1" ht="18" customHeight="1"/>
    <row r="111" s="39" customFormat="1" ht="18" customHeight="1"/>
    <row r="112" s="39" customFormat="1" ht="18" customHeight="1"/>
    <row r="113" s="39" customFormat="1" ht="18" customHeight="1"/>
    <row r="114" s="39" customFormat="1" ht="18" customHeight="1"/>
    <row r="115" s="39" customFormat="1" ht="18" customHeight="1"/>
    <row r="116" s="39" customFormat="1" ht="18" customHeight="1"/>
    <row r="117" s="39" customFormat="1" ht="18" customHeight="1"/>
    <row r="118" s="39" customFormat="1" ht="18" customHeight="1"/>
    <row r="119" s="39" customFormat="1" ht="18" customHeight="1"/>
    <row r="120" s="39" customFormat="1" ht="18" customHeight="1"/>
    <row r="121" s="39" customFormat="1" ht="18" customHeight="1"/>
    <row r="122" s="39" customFormat="1" ht="18" customHeight="1"/>
    <row r="123" s="39" customFormat="1" ht="18" customHeight="1"/>
    <row r="124" s="39" customFormat="1" ht="18" customHeight="1"/>
    <row r="125" s="39" customFormat="1" ht="18" customHeight="1"/>
    <row r="126" s="39" customFormat="1" ht="18" customHeight="1"/>
    <row r="127" s="39" customFormat="1" ht="18" customHeight="1"/>
    <row r="128" s="39" customFormat="1" ht="18" customHeight="1"/>
    <row r="129" s="39" customFormat="1" ht="18" customHeight="1"/>
    <row r="130" s="39" customFormat="1" ht="18" customHeight="1"/>
  </sheetData>
  <mergeCells count="8">
    <mergeCell ref="G22:L22"/>
    <mergeCell ref="G23:L23"/>
    <mergeCell ref="G13:M13"/>
    <mergeCell ref="G14:M14"/>
    <mergeCell ref="G15:M15"/>
    <mergeCell ref="G19:L19"/>
    <mergeCell ref="G20:L20"/>
    <mergeCell ref="G21:L21"/>
  </mergeCells>
  <phoneticPr fontId="2"/>
  <pageMargins left="0.78740157480314965" right="0.78740157480314965" top="0.98425196850393704" bottom="0.39370078740157483" header="0.51181102362204722" footer="0.39370078740157483"/>
  <pageSetup paperSize="9" orientation="landscape" horizontalDpi="4294967293" r:id="rId1"/>
  <headerFooter alignWithMargins="0">
    <oddFooter>&amp;R&amp;"ＭＳ Ｐゴシック,太字"&amp;9ナカバヤシ　見積書様式（2026.06.01）</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23063-BE21-41F7-B9F4-B09642FB75B1}">
  <sheetPr>
    <tabColor theme="7" tint="0.59999389629810485"/>
  </sheetPr>
  <dimension ref="A1:M99"/>
  <sheetViews>
    <sheetView showZeros="0" workbookViewId="0"/>
  </sheetViews>
  <sheetFormatPr defaultRowHeight="12"/>
  <cols>
    <col min="1" max="1" width="2.375" style="104" customWidth="1"/>
    <col min="2" max="2" width="4.625" style="104" customWidth="1"/>
    <col min="3" max="4" width="30.625" style="104" customWidth="1"/>
    <col min="5" max="5" width="9.125" style="133" customWidth="1"/>
    <col min="6" max="6" width="5.625" style="134" customWidth="1"/>
    <col min="7" max="9" width="10.625" style="135" customWidth="1"/>
    <col min="10" max="10" width="12.625" style="135" customWidth="1"/>
    <col min="11" max="11" width="16.875" style="104" customWidth="1"/>
    <col min="12" max="12" width="9" style="103"/>
    <col min="13" max="16384" width="9" style="104"/>
  </cols>
  <sheetData>
    <row r="1" spans="1:13" ht="27" customHeight="1">
      <c r="A1" s="94"/>
      <c r="B1" s="95"/>
      <c r="C1" s="96"/>
      <c r="D1" s="97"/>
      <c r="E1" s="98"/>
      <c r="F1" s="99"/>
      <c r="G1" s="100"/>
      <c r="H1" s="100"/>
      <c r="I1" s="100"/>
      <c r="J1" s="101"/>
      <c r="K1" s="102"/>
    </row>
    <row r="2" spans="1:13" ht="13.5" customHeight="1">
      <c r="A2" s="94"/>
      <c r="B2" s="105"/>
      <c r="C2" s="106"/>
      <c r="D2" s="106"/>
      <c r="E2" s="107"/>
      <c r="F2" s="108"/>
      <c r="G2" s="109" t="s">
        <v>88</v>
      </c>
      <c r="H2" s="110"/>
      <c r="I2" s="111"/>
      <c r="J2" s="112"/>
      <c r="K2" s="113"/>
    </row>
    <row r="3" spans="1:13" ht="13.5" customHeight="1">
      <c r="A3" s="114"/>
      <c r="B3" s="115" t="s">
        <v>4</v>
      </c>
      <c r="C3" s="116" t="s">
        <v>0</v>
      </c>
      <c r="D3" s="117" t="s">
        <v>5</v>
      </c>
      <c r="E3" s="118" t="s">
        <v>6</v>
      </c>
      <c r="F3" s="119" t="s">
        <v>1</v>
      </c>
      <c r="G3" s="120" t="s">
        <v>17</v>
      </c>
      <c r="H3" s="120" t="s">
        <v>18</v>
      </c>
      <c r="I3" s="120" t="s">
        <v>89</v>
      </c>
      <c r="J3" s="121" t="s">
        <v>7</v>
      </c>
      <c r="K3" s="121" t="s">
        <v>2</v>
      </c>
      <c r="M3" s="122"/>
    </row>
    <row r="4" spans="1:13" ht="27" customHeight="1">
      <c r="A4" s="123"/>
      <c r="B4" s="124"/>
      <c r="C4" s="125" t="s">
        <v>90</v>
      </c>
      <c r="D4" s="126" t="s">
        <v>91</v>
      </c>
      <c r="E4" s="127">
        <v>100</v>
      </c>
      <c r="F4" s="128" t="s">
        <v>92</v>
      </c>
      <c r="G4" s="127">
        <v>4240</v>
      </c>
      <c r="H4" s="127">
        <v>5580</v>
      </c>
      <c r="I4" s="127">
        <f>SUM(G4:H4)</f>
        <v>9820</v>
      </c>
      <c r="J4" s="127">
        <f>ROUND(E4*I4,0)</f>
        <v>982000</v>
      </c>
      <c r="K4" s="129"/>
      <c r="M4" s="122"/>
    </row>
    <row r="5" spans="1:13" ht="27" customHeight="1">
      <c r="A5" s="123"/>
      <c r="B5" s="130"/>
      <c r="C5" s="131" t="s">
        <v>93</v>
      </c>
      <c r="D5" s="126" t="s">
        <v>94</v>
      </c>
      <c r="E5" s="127">
        <v>50</v>
      </c>
      <c r="F5" s="128" t="s">
        <v>92</v>
      </c>
      <c r="G5" s="127">
        <v>2500</v>
      </c>
      <c r="H5" s="127">
        <v>19805</v>
      </c>
      <c r="I5" s="127">
        <f>SUM(G5:H5)</f>
        <v>22305</v>
      </c>
      <c r="J5" s="127">
        <f>ROUND(E5*I5,0)</f>
        <v>1115250</v>
      </c>
      <c r="K5" s="129"/>
      <c r="M5" s="122"/>
    </row>
    <row r="6" spans="1:13" ht="27" customHeight="1">
      <c r="A6" s="123"/>
      <c r="B6" s="130"/>
      <c r="C6" s="131" t="s">
        <v>95</v>
      </c>
      <c r="D6" s="126"/>
      <c r="E6" s="127">
        <v>1</v>
      </c>
      <c r="F6" s="128" t="s">
        <v>9</v>
      </c>
      <c r="G6" s="127"/>
      <c r="H6" s="127"/>
      <c r="I6" s="127">
        <f>SUM(G6:H6)</f>
        <v>0</v>
      </c>
      <c r="J6" s="127">
        <v>2500000</v>
      </c>
      <c r="K6" s="129"/>
    </row>
    <row r="7" spans="1:13" ht="27" customHeight="1">
      <c r="A7" s="123"/>
      <c r="B7" s="130"/>
      <c r="C7" s="131" t="s">
        <v>100</v>
      </c>
      <c r="D7" s="126"/>
      <c r="E7" s="127">
        <v>100</v>
      </c>
      <c r="F7" s="128" t="s">
        <v>101</v>
      </c>
      <c r="G7" s="127"/>
      <c r="H7" s="127"/>
      <c r="I7" s="127">
        <v>3000</v>
      </c>
      <c r="J7" s="127">
        <f t="shared" ref="J7:J15" si="0">ROUND(E7*I7,0)</f>
        <v>300000</v>
      </c>
      <c r="K7" s="129"/>
      <c r="M7" s="122"/>
    </row>
    <row r="8" spans="1:13" ht="27" customHeight="1">
      <c r="A8" s="123"/>
      <c r="B8" s="130"/>
      <c r="C8" s="131"/>
      <c r="D8" s="126"/>
      <c r="E8" s="127"/>
      <c r="F8" s="128"/>
      <c r="G8" s="127"/>
      <c r="H8" s="127"/>
      <c r="I8" s="127">
        <f t="shared" ref="I8:I39" si="1">SUM(G8:H8)</f>
        <v>0</v>
      </c>
      <c r="J8" s="127">
        <f t="shared" si="0"/>
        <v>0</v>
      </c>
      <c r="K8" s="129"/>
      <c r="M8" s="122"/>
    </row>
    <row r="9" spans="1:13" ht="27" customHeight="1">
      <c r="A9" s="123"/>
      <c r="B9" s="130"/>
      <c r="C9" s="131"/>
      <c r="D9" s="126"/>
      <c r="E9" s="127"/>
      <c r="F9" s="128"/>
      <c r="G9" s="127"/>
      <c r="H9" s="127"/>
      <c r="I9" s="127">
        <f t="shared" si="1"/>
        <v>0</v>
      </c>
      <c r="J9" s="127">
        <f t="shared" si="0"/>
        <v>0</v>
      </c>
      <c r="K9" s="129"/>
      <c r="M9" s="122"/>
    </row>
    <row r="10" spans="1:13" ht="27" customHeight="1">
      <c r="A10" s="123"/>
      <c r="B10" s="130"/>
      <c r="C10" s="131"/>
      <c r="D10" s="126"/>
      <c r="E10" s="127"/>
      <c r="F10" s="128"/>
      <c r="G10" s="127"/>
      <c r="H10" s="127"/>
      <c r="I10" s="127">
        <f t="shared" si="1"/>
        <v>0</v>
      </c>
      <c r="J10" s="127">
        <f t="shared" si="0"/>
        <v>0</v>
      </c>
      <c r="K10" s="129"/>
    </row>
    <row r="11" spans="1:13" ht="27" customHeight="1">
      <c r="A11" s="123"/>
      <c r="B11" s="130"/>
      <c r="C11" s="131"/>
      <c r="D11" s="126"/>
      <c r="E11" s="127"/>
      <c r="F11" s="128"/>
      <c r="G11" s="127"/>
      <c r="H11" s="127"/>
      <c r="I11" s="127">
        <f t="shared" si="1"/>
        <v>0</v>
      </c>
      <c r="J11" s="127">
        <f t="shared" si="0"/>
        <v>0</v>
      </c>
      <c r="K11" s="129"/>
    </row>
    <row r="12" spans="1:13" ht="27" customHeight="1">
      <c r="A12" s="123"/>
      <c r="B12" s="130"/>
      <c r="C12" s="131"/>
      <c r="D12" s="126"/>
      <c r="E12" s="127"/>
      <c r="F12" s="128"/>
      <c r="G12" s="127"/>
      <c r="H12" s="127"/>
      <c r="I12" s="127">
        <f t="shared" si="1"/>
        <v>0</v>
      </c>
      <c r="J12" s="127">
        <f t="shared" si="0"/>
        <v>0</v>
      </c>
      <c r="K12" s="129"/>
    </row>
    <row r="13" spans="1:13" ht="27" customHeight="1">
      <c r="A13" s="123"/>
      <c r="B13" s="130"/>
      <c r="C13" s="131"/>
      <c r="D13" s="126"/>
      <c r="E13" s="127"/>
      <c r="F13" s="128"/>
      <c r="G13" s="127"/>
      <c r="H13" s="127"/>
      <c r="I13" s="127">
        <f t="shared" si="1"/>
        <v>0</v>
      </c>
      <c r="J13" s="127">
        <f t="shared" si="0"/>
        <v>0</v>
      </c>
      <c r="K13" s="129"/>
    </row>
    <row r="14" spans="1:13" ht="27" customHeight="1">
      <c r="A14" s="123"/>
      <c r="B14" s="130"/>
      <c r="C14" s="131"/>
      <c r="D14" s="126"/>
      <c r="E14" s="127"/>
      <c r="F14" s="128"/>
      <c r="G14" s="127"/>
      <c r="H14" s="127"/>
      <c r="I14" s="127">
        <f t="shared" si="1"/>
        <v>0</v>
      </c>
      <c r="J14" s="127">
        <f t="shared" si="0"/>
        <v>0</v>
      </c>
      <c r="K14" s="129"/>
    </row>
    <row r="15" spans="1:13" ht="27" customHeight="1">
      <c r="A15" s="123"/>
      <c r="B15" s="130"/>
      <c r="C15" s="131"/>
      <c r="D15" s="126"/>
      <c r="E15" s="127"/>
      <c r="F15" s="128"/>
      <c r="G15" s="127"/>
      <c r="H15" s="127"/>
      <c r="I15" s="127">
        <f t="shared" si="1"/>
        <v>0</v>
      </c>
      <c r="J15" s="127">
        <f t="shared" si="0"/>
        <v>0</v>
      </c>
      <c r="K15" s="129"/>
    </row>
    <row r="16" spans="1:13" ht="27" customHeight="1">
      <c r="A16" s="123"/>
      <c r="B16" s="130"/>
      <c r="C16" s="131" t="s">
        <v>98</v>
      </c>
      <c r="D16" s="126"/>
      <c r="E16" s="127"/>
      <c r="F16" s="128"/>
      <c r="G16" s="127"/>
      <c r="H16" s="127"/>
      <c r="I16" s="127">
        <f t="shared" si="1"/>
        <v>0</v>
      </c>
      <c r="J16" s="127">
        <f>SUM(J4:J15)</f>
        <v>4897250</v>
      </c>
      <c r="K16" s="129"/>
    </row>
    <row r="17" spans="1:11" ht="27" customHeight="1">
      <c r="A17" s="123"/>
      <c r="B17" s="124"/>
      <c r="C17" s="131"/>
      <c r="D17" s="126"/>
      <c r="E17" s="127"/>
      <c r="F17" s="128"/>
      <c r="G17" s="127"/>
      <c r="H17" s="127"/>
      <c r="I17" s="127">
        <f t="shared" si="1"/>
        <v>0</v>
      </c>
      <c r="J17" s="127">
        <f t="shared" ref="J17:J39" si="2">ROUND(E17*I17,0)</f>
        <v>0</v>
      </c>
      <c r="K17" s="129"/>
    </row>
    <row r="18" spans="1:11" ht="27" customHeight="1">
      <c r="A18" s="123"/>
      <c r="B18" s="130"/>
      <c r="C18" s="131"/>
      <c r="D18" s="126"/>
      <c r="E18" s="127"/>
      <c r="F18" s="128"/>
      <c r="G18" s="127"/>
      <c r="H18" s="127"/>
      <c r="I18" s="127">
        <f t="shared" si="1"/>
        <v>0</v>
      </c>
      <c r="J18" s="127">
        <f t="shared" si="2"/>
        <v>0</v>
      </c>
      <c r="K18" s="129"/>
    </row>
    <row r="19" spans="1:11" ht="27" customHeight="1">
      <c r="A19" s="123"/>
      <c r="B19" s="130"/>
      <c r="C19" s="131"/>
      <c r="D19" s="126"/>
      <c r="E19" s="127"/>
      <c r="F19" s="128"/>
      <c r="G19" s="127"/>
      <c r="H19" s="127"/>
      <c r="I19" s="127">
        <f t="shared" si="1"/>
        <v>0</v>
      </c>
      <c r="J19" s="127">
        <f t="shared" si="2"/>
        <v>0</v>
      </c>
      <c r="K19" s="129"/>
    </row>
    <row r="20" spans="1:11" ht="27" customHeight="1">
      <c r="A20" s="123"/>
      <c r="B20" s="130"/>
      <c r="C20" s="131"/>
      <c r="D20" s="126"/>
      <c r="E20" s="127"/>
      <c r="F20" s="128"/>
      <c r="G20" s="127"/>
      <c r="H20" s="127"/>
      <c r="I20" s="127">
        <f t="shared" si="1"/>
        <v>0</v>
      </c>
      <c r="J20" s="127">
        <f t="shared" si="2"/>
        <v>0</v>
      </c>
      <c r="K20" s="129"/>
    </row>
    <row r="21" spans="1:11" ht="27" customHeight="1">
      <c r="A21" s="123"/>
      <c r="B21" s="130"/>
      <c r="C21" s="131"/>
      <c r="D21" s="126"/>
      <c r="E21" s="127"/>
      <c r="F21" s="128"/>
      <c r="G21" s="127"/>
      <c r="H21" s="127"/>
      <c r="I21" s="127">
        <f t="shared" si="1"/>
        <v>0</v>
      </c>
      <c r="J21" s="127">
        <f t="shared" si="2"/>
        <v>0</v>
      </c>
      <c r="K21" s="129"/>
    </row>
    <row r="22" spans="1:11" ht="27" customHeight="1">
      <c r="A22" s="123"/>
      <c r="B22" s="130"/>
      <c r="C22" s="132"/>
      <c r="D22" s="126"/>
      <c r="E22" s="127"/>
      <c r="F22" s="128"/>
      <c r="G22" s="127"/>
      <c r="H22" s="127"/>
      <c r="I22" s="127">
        <f t="shared" si="1"/>
        <v>0</v>
      </c>
      <c r="J22" s="127">
        <f t="shared" si="2"/>
        <v>0</v>
      </c>
      <c r="K22" s="129"/>
    </row>
    <row r="23" spans="1:11" ht="27" customHeight="1">
      <c r="A23" s="123"/>
      <c r="B23" s="130"/>
      <c r="C23" s="132"/>
      <c r="D23" s="126"/>
      <c r="E23" s="127"/>
      <c r="F23" s="128"/>
      <c r="G23" s="127"/>
      <c r="H23" s="127"/>
      <c r="I23" s="127">
        <f t="shared" si="1"/>
        <v>0</v>
      </c>
      <c r="J23" s="127">
        <f t="shared" si="2"/>
        <v>0</v>
      </c>
      <c r="K23" s="129"/>
    </row>
    <row r="24" spans="1:11" ht="27" customHeight="1">
      <c r="A24" s="123"/>
      <c r="B24" s="130"/>
      <c r="C24" s="132"/>
      <c r="D24" s="126"/>
      <c r="E24" s="127"/>
      <c r="F24" s="128"/>
      <c r="G24" s="127"/>
      <c r="H24" s="127"/>
      <c r="I24" s="127">
        <f t="shared" si="1"/>
        <v>0</v>
      </c>
      <c r="J24" s="127">
        <f t="shared" si="2"/>
        <v>0</v>
      </c>
      <c r="K24" s="129"/>
    </row>
    <row r="25" spans="1:11" ht="27" customHeight="1">
      <c r="A25" s="123"/>
      <c r="B25" s="130"/>
      <c r="C25" s="132"/>
      <c r="D25" s="126"/>
      <c r="E25" s="127"/>
      <c r="F25" s="128"/>
      <c r="G25" s="127"/>
      <c r="H25" s="127"/>
      <c r="I25" s="127">
        <f t="shared" si="1"/>
        <v>0</v>
      </c>
      <c r="J25" s="127">
        <f t="shared" si="2"/>
        <v>0</v>
      </c>
      <c r="K25" s="129"/>
    </row>
    <row r="26" spans="1:11" ht="27" customHeight="1">
      <c r="A26" s="123"/>
      <c r="B26" s="130"/>
      <c r="C26" s="132"/>
      <c r="D26" s="126"/>
      <c r="E26" s="127"/>
      <c r="F26" s="128"/>
      <c r="G26" s="127"/>
      <c r="H26" s="127"/>
      <c r="I26" s="127">
        <f t="shared" si="1"/>
        <v>0</v>
      </c>
      <c r="J26" s="127">
        <f t="shared" si="2"/>
        <v>0</v>
      </c>
      <c r="K26" s="129"/>
    </row>
    <row r="27" spans="1:11" ht="27" customHeight="1">
      <c r="A27" s="123"/>
      <c r="B27" s="130"/>
      <c r="C27" s="132"/>
      <c r="D27" s="126"/>
      <c r="E27" s="127"/>
      <c r="F27" s="128"/>
      <c r="G27" s="127"/>
      <c r="H27" s="127"/>
      <c r="I27" s="127">
        <f t="shared" si="1"/>
        <v>0</v>
      </c>
      <c r="J27" s="127">
        <f t="shared" si="2"/>
        <v>0</v>
      </c>
      <c r="K27" s="129"/>
    </row>
    <row r="28" spans="1:11" ht="27" customHeight="1">
      <c r="A28" s="123"/>
      <c r="B28" s="130"/>
      <c r="C28" s="132"/>
      <c r="D28" s="126"/>
      <c r="E28" s="127"/>
      <c r="F28" s="128"/>
      <c r="G28" s="127"/>
      <c r="H28" s="127"/>
      <c r="I28" s="127">
        <f t="shared" si="1"/>
        <v>0</v>
      </c>
      <c r="J28" s="127">
        <f t="shared" si="2"/>
        <v>0</v>
      </c>
      <c r="K28" s="129"/>
    </row>
    <row r="29" spans="1:11" ht="27" customHeight="1">
      <c r="A29" s="123"/>
      <c r="B29" s="130"/>
      <c r="C29" s="132"/>
      <c r="D29" s="126"/>
      <c r="E29" s="127"/>
      <c r="F29" s="128"/>
      <c r="G29" s="127"/>
      <c r="H29" s="127"/>
      <c r="I29" s="127">
        <f t="shared" si="1"/>
        <v>0</v>
      </c>
      <c r="J29" s="127">
        <f t="shared" si="2"/>
        <v>0</v>
      </c>
      <c r="K29" s="129"/>
    </row>
    <row r="30" spans="1:11" ht="27" customHeight="1">
      <c r="A30" s="123"/>
      <c r="B30" s="130"/>
      <c r="C30" s="132"/>
      <c r="D30" s="126"/>
      <c r="E30" s="127"/>
      <c r="F30" s="128"/>
      <c r="G30" s="127"/>
      <c r="H30" s="127"/>
      <c r="I30" s="127">
        <f t="shared" si="1"/>
        <v>0</v>
      </c>
      <c r="J30" s="127">
        <f t="shared" si="2"/>
        <v>0</v>
      </c>
      <c r="K30" s="129"/>
    </row>
    <row r="31" spans="1:11" ht="27" customHeight="1">
      <c r="A31" s="123"/>
      <c r="B31" s="130"/>
      <c r="C31" s="132"/>
      <c r="D31" s="126"/>
      <c r="E31" s="127"/>
      <c r="F31" s="128"/>
      <c r="G31" s="127"/>
      <c r="H31" s="127"/>
      <c r="I31" s="127">
        <f t="shared" si="1"/>
        <v>0</v>
      </c>
      <c r="J31" s="127">
        <f t="shared" si="2"/>
        <v>0</v>
      </c>
      <c r="K31" s="129"/>
    </row>
    <row r="32" spans="1:11" ht="27" customHeight="1">
      <c r="A32" s="123"/>
      <c r="B32" s="130"/>
      <c r="C32" s="132"/>
      <c r="D32" s="126"/>
      <c r="E32" s="127"/>
      <c r="F32" s="128"/>
      <c r="G32" s="127"/>
      <c r="H32" s="127"/>
      <c r="I32" s="127">
        <f t="shared" si="1"/>
        <v>0</v>
      </c>
      <c r="J32" s="127">
        <f t="shared" si="2"/>
        <v>0</v>
      </c>
      <c r="K32" s="129"/>
    </row>
    <row r="33" spans="1:11" ht="27" customHeight="1">
      <c r="A33" s="123"/>
      <c r="B33" s="130"/>
      <c r="C33" s="132"/>
      <c r="D33" s="126"/>
      <c r="E33" s="127"/>
      <c r="F33" s="128"/>
      <c r="G33" s="127"/>
      <c r="H33" s="127"/>
      <c r="I33" s="127">
        <f t="shared" si="1"/>
        <v>0</v>
      </c>
      <c r="J33" s="127">
        <f t="shared" si="2"/>
        <v>0</v>
      </c>
      <c r="K33" s="129"/>
    </row>
    <row r="34" spans="1:11" ht="27" customHeight="1">
      <c r="A34" s="123"/>
      <c r="B34" s="130"/>
      <c r="C34" s="132"/>
      <c r="D34" s="126"/>
      <c r="E34" s="127"/>
      <c r="F34" s="128"/>
      <c r="G34" s="127"/>
      <c r="H34" s="127"/>
      <c r="I34" s="127">
        <f t="shared" si="1"/>
        <v>0</v>
      </c>
      <c r="J34" s="127">
        <f t="shared" si="2"/>
        <v>0</v>
      </c>
      <c r="K34" s="129"/>
    </row>
    <row r="35" spans="1:11" ht="27" customHeight="1">
      <c r="A35" s="123"/>
      <c r="B35" s="130"/>
      <c r="C35" s="132"/>
      <c r="D35" s="126"/>
      <c r="E35" s="127"/>
      <c r="F35" s="128"/>
      <c r="G35" s="127"/>
      <c r="H35" s="127"/>
      <c r="I35" s="127">
        <f t="shared" si="1"/>
        <v>0</v>
      </c>
      <c r="J35" s="127">
        <f t="shared" si="2"/>
        <v>0</v>
      </c>
      <c r="K35" s="129"/>
    </row>
    <row r="36" spans="1:11" ht="27" customHeight="1">
      <c r="A36" s="123"/>
      <c r="B36" s="130"/>
      <c r="C36" s="132"/>
      <c r="D36" s="126"/>
      <c r="E36" s="127"/>
      <c r="F36" s="128"/>
      <c r="G36" s="127"/>
      <c r="H36" s="127"/>
      <c r="I36" s="127">
        <f t="shared" si="1"/>
        <v>0</v>
      </c>
      <c r="J36" s="127">
        <f t="shared" si="2"/>
        <v>0</v>
      </c>
      <c r="K36" s="129"/>
    </row>
    <row r="37" spans="1:11" ht="27" customHeight="1">
      <c r="A37" s="123"/>
      <c r="B37" s="130"/>
      <c r="C37" s="132"/>
      <c r="D37" s="126"/>
      <c r="E37" s="127"/>
      <c r="F37" s="128"/>
      <c r="G37" s="127"/>
      <c r="H37" s="127"/>
      <c r="I37" s="127">
        <f t="shared" si="1"/>
        <v>0</v>
      </c>
      <c r="J37" s="127">
        <f t="shared" si="2"/>
        <v>0</v>
      </c>
      <c r="K37" s="129"/>
    </row>
    <row r="38" spans="1:11" ht="27" customHeight="1">
      <c r="A38" s="123"/>
      <c r="B38" s="130"/>
      <c r="C38" s="132"/>
      <c r="D38" s="126"/>
      <c r="E38" s="127"/>
      <c r="F38" s="128"/>
      <c r="G38" s="127"/>
      <c r="H38" s="127"/>
      <c r="I38" s="127">
        <f t="shared" si="1"/>
        <v>0</v>
      </c>
      <c r="J38" s="127">
        <f t="shared" si="2"/>
        <v>0</v>
      </c>
      <c r="K38" s="129"/>
    </row>
    <row r="39" spans="1:11" ht="27" customHeight="1">
      <c r="A39" s="123"/>
      <c r="B39" s="130"/>
      <c r="C39" s="132"/>
      <c r="D39" s="126"/>
      <c r="E39" s="127"/>
      <c r="F39" s="128"/>
      <c r="G39" s="127"/>
      <c r="H39" s="127"/>
      <c r="I39" s="127">
        <f t="shared" si="1"/>
        <v>0</v>
      </c>
      <c r="J39" s="127">
        <f t="shared" si="2"/>
        <v>0</v>
      </c>
      <c r="K39" s="129"/>
    </row>
    <row r="40" spans="1:11" ht="27" customHeight="1"/>
    <row r="41" spans="1:11" ht="27" customHeight="1"/>
    <row r="42" spans="1:11" ht="27" customHeight="1"/>
    <row r="43" spans="1:11" ht="27" customHeight="1"/>
    <row r="44" spans="1:11" ht="27" customHeight="1"/>
    <row r="45" spans="1:11" ht="27" customHeight="1"/>
    <row r="46" spans="1:11" ht="27" customHeight="1"/>
    <row r="47" spans="1:11" ht="27" customHeight="1"/>
    <row r="48" spans="1:11"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sheetData>
  <phoneticPr fontId="2"/>
  <printOptions horizontalCentered="1"/>
  <pageMargins left="0.19685039370078741" right="0.39370078740157483" top="0.78740157480314965" bottom="0.39370078740157483" header="0.78740157480314965" footer="0.19685039370078741"/>
  <pageSetup paperSize="9" orientation="landscape" useFirstPageNumber="1" r:id="rId1"/>
  <headerFooter alignWithMargins="0">
    <oddHeader>&amp;R&amp;"Meiryo UI,標準"№&amp;P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表紙</vt:lpstr>
      <vt:lpstr>表紙（単価契約）</vt:lpstr>
      <vt:lpstr>内訳</vt:lpstr>
      <vt:lpstr>法定福利費・建退共掛金 明細</vt:lpstr>
      <vt:lpstr>安全衛生経費 明細</vt:lpstr>
      <vt:lpstr>おそれ情報通知書</vt:lpstr>
      <vt:lpstr>【例】表紙（共通）</vt:lpstr>
      <vt:lpstr>【例】内訳</vt:lpstr>
      <vt:lpstr>【例】法定福利費・建退共掛金 明細</vt:lpstr>
      <vt:lpstr>【例】安全衛生経費 明細</vt:lpstr>
      <vt:lpstr>【例】おそれ情報通知書</vt:lpstr>
      <vt:lpstr>【例】おそれ情報通知書!Print_Area</vt:lpstr>
      <vt:lpstr>'【例】安全衛生経費 明細'!Print_Area</vt:lpstr>
      <vt:lpstr>'【例】法定福利費・建退共掛金 明細'!Print_Area</vt:lpstr>
      <vt:lpstr>おそれ情報通知書!Print_Area</vt:lpstr>
      <vt:lpstr>'安全衛生経費 明細'!Print_Area</vt:lpstr>
      <vt:lpstr>'法定福利費・建退共掛金 明細'!Print_Area</vt:lpstr>
      <vt:lpstr>【例】内訳!Print_Titles</vt:lpstr>
      <vt:lpstr>内訳!Print_Titles</vt:lpstr>
    </vt:vector>
  </TitlesOfParts>
  <Company>中林建設（株）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PC-9800ﾕｰｻﾞ</dc:creator>
  <cp:lastModifiedBy>哲夫 大台</cp:lastModifiedBy>
  <cp:lastPrinted>2026-05-21T00:29:32Z</cp:lastPrinted>
  <dcterms:created xsi:type="dcterms:W3CDTF">1998-03-11T09:21:28Z</dcterms:created>
  <dcterms:modified xsi:type="dcterms:W3CDTF">2026-05-27T03:03:12Z</dcterms:modified>
</cp:coreProperties>
</file>